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005" windowWidth="19440" windowHeight="11730" activeTab="1"/>
  </bookViews>
  <sheets>
    <sheet name="1º SEMESTREl" sheetId="1" r:id="rId1"/>
    <sheet name="2º SEMESTRE" sheetId="2" r:id="rId2"/>
  </sheets>
  <externalReferences>
    <externalReference r:id="rId3"/>
  </externalReferences>
  <definedNames>
    <definedName name="_xlnm.Print_Area" localSheetId="0">'1º SEMESTREl'!$A$1:$W$199</definedName>
    <definedName name="_xlnm.Print_Titles" localSheetId="0">'1º SEMESTREl'!$12:$14</definedName>
    <definedName name="_xlnm.Print_Titles" localSheetId="1">'2º SEMESTRE'!$12:$14</definedName>
  </definedNames>
  <calcPr calcId="125725"/>
</workbook>
</file>

<file path=xl/calcChain.xml><?xml version="1.0" encoding="utf-8"?>
<calcChain xmlns="http://schemas.openxmlformats.org/spreadsheetml/2006/main">
  <c r="K9" i="2"/>
  <c r="I10" i="1"/>
  <c r="H10"/>
  <c r="G10"/>
  <c r="F10"/>
  <c r="E10"/>
  <c r="D10"/>
  <c r="I9" i="2"/>
  <c r="H9"/>
  <c r="G9"/>
  <c r="F9"/>
  <c r="E9"/>
  <c r="D9"/>
  <c r="D9" i="1"/>
  <c r="E15" s="1"/>
  <c r="E9"/>
  <c r="F17" s="1"/>
  <c r="F9"/>
  <c r="I15" s="1"/>
  <c r="G9"/>
  <c r="R15" s="1"/>
  <c r="H9"/>
  <c r="U15" s="1"/>
  <c r="I9"/>
  <c r="W15" s="1"/>
  <c r="F15"/>
  <c r="G15"/>
  <c r="S15"/>
  <c r="V15"/>
  <c r="F16"/>
  <c r="G16"/>
  <c r="V16"/>
  <c r="W16"/>
  <c r="G17"/>
  <c r="H17"/>
  <c r="R17"/>
  <c r="V17"/>
  <c r="W17"/>
  <c r="F18"/>
  <c r="R18"/>
  <c r="S18"/>
  <c r="W18"/>
  <c r="F19"/>
  <c r="G19"/>
  <c r="S19"/>
  <c r="V19"/>
  <c r="F20"/>
  <c r="G20"/>
  <c r="V20"/>
  <c r="W20"/>
  <c r="G21"/>
  <c r="H21"/>
  <c r="R21"/>
  <c r="V21"/>
  <c r="W21"/>
  <c r="F22"/>
  <c r="R22"/>
  <c r="S22"/>
  <c r="W22"/>
  <c r="F23"/>
  <c r="G23"/>
  <c r="S23"/>
  <c r="V23"/>
  <c r="D24"/>
  <c r="F24"/>
  <c r="G24"/>
  <c r="S24"/>
  <c r="V24"/>
  <c r="D25"/>
  <c r="F25"/>
  <c r="G25"/>
  <c r="S25"/>
  <c r="T25"/>
  <c r="W25"/>
  <c r="D26"/>
  <c r="F26"/>
  <c r="R26"/>
  <c r="S26"/>
  <c r="T26"/>
  <c r="V26"/>
  <c r="W26"/>
  <c r="D27"/>
  <c r="G27"/>
  <c r="H27"/>
  <c r="R27"/>
  <c r="T27"/>
  <c r="V27"/>
  <c r="W27"/>
  <c r="D28"/>
  <c r="F28"/>
  <c r="G28"/>
  <c r="H28"/>
  <c r="T28"/>
  <c r="V28"/>
  <c r="D29"/>
  <c r="F29"/>
  <c r="G29"/>
  <c r="S29"/>
  <c r="T29"/>
  <c r="W29"/>
  <c r="D30"/>
  <c r="F30"/>
  <c r="R30"/>
  <c r="S30"/>
  <c r="T30"/>
  <c r="V30"/>
  <c r="W30"/>
  <c r="D31"/>
  <c r="G31"/>
  <c r="H31"/>
  <c r="R31"/>
  <c r="T31"/>
  <c r="V31"/>
  <c r="W31"/>
  <c r="D32"/>
  <c r="F32"/>
  <c r="G32"/>
  <c r="H32"/>
  <c r="S32"/>
  <c r="T32"/>
  <c r="V32"/>
  <c r="D33"/>
  <c r="F33"/>
  <c r="G33"/>
  <c r="R33"/>
  <c r="S33"/>
  <c r="T33"/>
  <c r="W33"/>
  <c r="D34"/>
  <c r="F34"/>
  <c r="R34"/>
  <c r="S34"/>
  <c r="T34"/>
  <c r="V34"/>
  <c r="W34"/>
  <c r="D35"/>
  <c r="G35"/>
  <c r="H35"/>
  <c r="R35"/>
  <c r="T35"/>
  <c r="V35"/>
  <c r="W35"/>
  <c r="D36"/>
  <c r="F36"/>
  <c r="G36"/>
  <c r="H36"/>
  <c r="S36"/>
  <c r="T36"/>
  <c r="V36"/>
  <c r="D37"/>
  <c r="F37"/>
  <c r="G37"/>
  <c r="R37"/>
  <c r="S37"/>
  <c r="T37"/>
  <c r="W37"/>
  <c r="D38"/>
  <c r="F38"/>
  <c r="R38"/>
  <c r="S38"/>
  <c r="T38"/>
  <c r="V38"/>
  <c r="W38"/>
  <c r="D39"/>
  <c r="G39"/>
  <c r="H39"/>
  <c r="R39"/>
  <c r="T39"/>
  <c r="V39"/>
  <c r="W39"/>
  <c r="D40"/>
  <c r="F40"/>
  <c r="G40"/>
  <c r="H40"/>
  <c r="S40"/>
  <c r="T40"/>
  <c r="V40"/>
  <c r="D41"/>
  <c r="F41"/>
  <c r="G41"/>
  <c r="R41"/>
  <c r="S41"/>
  <c r="T41"/>
  <c r="W41"/>
  <c r="D42"/>
  <c r="F42"/>
  <c r="R42"/>
  <c r="S42"/>
  <c r="T42"/>
  <c r="V42"/>
  <c r="W42"/>
  <c r="D43"/>
  <c r="G43"/>
  <c r="H43"/>
  <c r="R43"/>
  <c r="T43"/>
  <c r="V43"/>
  <c r="W43"/>
  <c r="D44"/>
  <c r="F44"/>
  <c r="G44"/>
  <c r="H44"/>
  <c r="S44"/>
  <c r="T44"/>
  <c r="V44"/>
  <c r="D45"/>
  <c r="F45"/>
  <c r="G45"/>
  <c r="R45"/>
  <c r="S45"/>
  <c r="T45"/>
  <c r="W45"/>
  <c r="D46"/>
  <c r="F46"/>
  <c r="R46"/>
  <c r="S46"/>
  <c r="T46"/>
  <c r="V46"/>
  <c r="W46"/>
  <c r="D47"/>
  <c r="G47"/>
  <c r="H47"/>
  <c r="R47"/>
  <c r="T47"/>
  <c r="V47"/>
  <c r="W47"/>
  <c r="D48"/>
  <c r="F48"/>
  <c r="G48"/>
  <c r="H48"/>
  <c r="S48"/>
  <c r="T48"/>
  <c r="V48"/>
  <c r="D49"/>
  <c r="F49"/>
  <c r="G49"/>
  <c r="R49"/>
  <c r="S49"/>
  <c r="T49"/>
  <c r="V49"/>
  <c r="W49"/>
  <c r="D50"/>
  <c r="G50"/>
  <c r="H50"/>
  <c r="I50"/>
  <c r="S50"/>
  <c r="T50"/>
  <c r="V50"/>
  <c r="D51"/>
  <c r="F51"/>
  <c r="G51"/>
  <c r="I51"/>
  <c r="R51"/>
  <c r="S51"/>
  <c r="T51"/>
  <c r="V51"/>
  <c r="W51"/>
  <c r="D52"/>
  <c r="G52"/>
  <c r="H52"/>
  <c r="I52"/>
  <c r="S52"/>
  <c r="T52"/>
  <c r="V52"/>
  <c r="D53"/>
  <c r="F53"/>
  <c r="G53"/>
  <c r="I53"/>
  <c r="R53"/>
  <c r="S53"/>
  <c r="T53"/>
  <c r="V53"/>
  <c r="W53"/>
  <c r="D54"/>
  <c r="G54"/>
  <c r="H54"/>
  <c r="I54"/>
  <c r="S54"/>
  <c r="T54"/>
  <c r="V54"/>
  <c r="D55"/>
  <c r="F55"/>
  <c r="G55"/>
  <c r="I55"/>
  <c r="R55"/>
  <c r="S55"/>
  <c r="T55"/>
  <c r="V55"/>
  <c r="W55"/>
  <c r="D56"/>
  <c r="G56"/>
  <c r="H56"/>
  <c r="I56"/>
  <c r="S56"/>
  <c r="T56"/>
  <c r="V56"/>
  <c r="D57"/>
  <c r="F57"/>
  <c r="G57"/>
  <c r="I57"/>
  <c r="R57"/>
  <c r="S57"/>
  <c r="T57"/>
  <c r="V57"/>
  <c r="W57"/>
  <c r="D58"/>
  <c r="G58"/>
  <c r="H58"/>
  <c r="I58"/>
  <c r="S58"/>
  <c r="T58"/>
  <c r="V58"/>
  <c r="D59"/>
  <c r="F59"/>
  <c r="G59"/>
  <c r="I59"/>
  <c r="R59"/>
  <c r="S59"/>
  <c r="T59"/>
  <c r="V59"/>
  <c r="W59"/>
  <c r="D60"/>
  <c r="G60"/>
  <c r="H60"/>
  <c r="I60"/>
  <c r="S60"/>
  <c r="T60"/>
  <c r="V60"/>
  <c r="D61"/>
  <c r="F61"/>
  <c r="G61"/>
  <c r="I61"/>
  <c r="R61"/>
  <c r="S61"/>
  <c r="T61"/>
  <c r="V61"/>
  <c r="W61"/>
  <c r="D62"/>
  <c r="G62"/>
  <c r="H62"/>
  <c r="I62"/>
  <c r="S62"/>
  <c r="T62"/>
  <c r="V62"/>
  <c r="D63"/>
  <c r="E63"/>
  <c r="F63"/>
  <c r="H63"/>
  <c r="I63"/>
  <c r="R63"/>
  <c r="T63"/>
  <c r="V63"/>
  <c r="W63"/>
  <c r="D64"/>
  <c r="E64"/>
  <c r="F64"/>
  <c r="G64"/>
  <c r="I64"/>
  <c r="R64"/>
  <c r="S64"/>
  <c r="T64"/>
  <c r="V64"/>
  <c r="W64"/>
  <c r="D65"/>
  <c r="E65"/>
  <c r="F65"/>
  <c r="G65"/>
  <c r="H65"/>
  <c r="R65"/>
  <c r="S65"/>
  <c r="T65"/>
  <c r="U65"/>
  <c r="V65"/>
  <c r="W65"/>
  <c r="D66"/>
  <c r="E66"/>
  <c r="F66"/>
  <c r="G66"/>
  <c r="H66"/>
  <c r="R66"/>
  <c r="S66"/>
  <c r="T66"/>
  <c r="U66"/>
  <c r="V66"/>
  <c r="W66"/>
  <c r="D67"/>
  <c r="E67"/>
  <c r="F67"/>
  <c r="G67"/>
  <c r="H67"/>
  <c r="R67"/>
  <c r="S67"/>
  <c r="T67"/>
  <c r="U67"/>
  <c r="V67"/>
  <c r="W67"/>
  <c r="D68"/>
  <c r="E68"/>
  <c r="F68"/>
  <c r="G68"/>
  <c r="H68"/>
  <c r="R68"/>
  <c r="S68"/>
  <c r="T68"/>
  <c r="U68"/>
  <c r="V68"/>
  <c r="W68"/>
  <c r="D69"/>
  <c r="E69"/>
  <c r="F69"/>
  <c r="G69"/>
  <c r="H69"/>
  <c r="R69"/>
  <c r="S69"/>
  <c r="T69"/>
  <c r="U69"/>
  <c r="V69"/>
  <c r="W69"/>
  <c r="D70"/>
  <c r="E70"/>
  <c r="F70"/>
  <c r="G70"/>
  <c r="H70"/>
  <c r="R70"/>
  <c r="S70"/>
  <c r="T70"/>
  <c r="U70"/>
  <c r="V70"/>
  <c r="W70"/>
  <c r="D71"/>
  <c r="E71"/>
  <c r="F71"/>
  <c r="G71"/>
  <c r="H71"/>
  <c r="R71"/>
  <c r="S71"/>
  <c r="T71"/>
  <c r="U71"/>
  <c r="V71"/>
  <c r="W71"/>
  <c r="D72"/>
  <c r="E72"/>
  <c r="F72"/>
  <c r="G72"/>
  <c r="H72"/>
  <c r="R72"/>
  <c r="S72"/>
  <c r="T72"/>
  <c r="U72"/>
  <c r="V72"/>
  <c r="W72"/>
  <c r="D73"/>
  <c r="E73"/>
  <c r="F73"/>
  <c r="G73"/>
  <c r="H73"/>
  <c r="R73"/>
  <c r="S73"/>
  <c r="T73"/>
  <c r="U73"/>
  <c r="V73"/>
  <c r="W73"/>
  <c r="D74"/>
  <c r="E74"/>
  <c r="F74"/>
  <c r="G74"/>
  <c r="H74"/>
  <c r="R74"/>
  <c r="S74"/>
  <c r="T74"/>
  <c r="U74"/>
  <c r="V74"/>
  <c r="W74"/>
  <c r="D75"/>
  <c r="E75"/>
  <c r="F75"/>
  <c r="G75"/>
  <c r="H75"/>
  <c r="R75"/>
  <c r="S75"/>
  <c r="T75"/>
  <c r="U75"/>
  <c r="V75"/>
  <c r="W75"/>
  <c r="D76"/>
  <c r="E76"/>
  <c r="F76"/>
  <c r="G76"/>
  <c r="H76"/>
  <c r="R76"/>
  <c r="S76"/>
  <c r="T76"/>
  <c r="U76"/>
  <c r="V76"/>
  <c r="W76"/>
  <c r="D77"/>
  <c r="E77"/>
  <c r="F77"/>
  <c r="G77"/>
  <c r="H77"/>
  <c r="R77"/>
  <c r="S77"/>
  <c r="T77"/>
  <c r="U77"/>
  <c r="V77"/>
  <c r="W77"/>
  <c r="D78"/>
  <c r="E78"/>
  <c r="F78"/>
  <c r="G78"/>
  <c r="H78"/>
  <c r="R78"/>
  <c r="S78"/>
  <c r="T78"/>
  <c r="U78"/>
  <c r="V78"/>
  <c r="W78"/>
  <c r="D79"/>
  <c r="E79"/>
  <c r="F79"/>
  <c r="G79"/>
  <c r="H79"/>
  <c r="R79"/>
  <c r="S79"/>
  <c r="T79"/>
  <c r="U79"/>
  <c r="V79"/>
  <c r="W79"/>
  <c r="D80"/>
  <c r="E80"/>
  <c r="F80"/>
  <c r="G80"/>
  <c r="H80"/>
  <c r="R80"/>
  <c r="S80"/>
  <c r="T80"/>
  <c r="U80"/>
  <c r="V80"/>
  <c r="W80"/>
  <c r="D81"/>
  <c r="E81"/>
  <c r="F81"/>
  <c r="G81"/>
  <c r="H81"/>
  <c r="R81"/>
  <c r="S81"/>
  <c r="T81"/>
  <c r="U81"/>
  <c r="V81"/>
  <c r="W81"/>
  <c r="D82"/>
  <c r="E82"/>
  <c r="F82"/>
  <c r="G82"/>
  <c r="H82"/>
  <c r="R82"/>
  <c r="S82"/>
  <c r="T82"/>
  <c r="U82"/>
  <c r="V82"/>
  <c r="W82"/>
  <c r="D83"/>
  <c r="E83"/>
  <c r="F83"/>
  <c r="G83"/>
  <c r="H83"/>
  <c r="R83"/>
  <c r="S83"/>
  <c r="T83"/>
  <c r="U83"/>
  <c r="V83"/>
  <c r="W83"/>
  <c r="D84"/>
  <c r="E84"/>
  <c r="F84"/>
  <c r="G84"/>
  <c r="H84"/>
  <c r="R84"/>
  <c r="S84"/>
  <c r="T84"/>
  <c r="U84"/>
  <c r="V84"/>
  <c r="W84"/>
  <c r="D85"/>
  <c r="E85"/>
  <c r="F85"/>
  <c r="G85"/>
  <c r="H85"/>
  <c r="R85"/>
  <c r="S85"/>
  <c r="T85"/>
  <c r="U85"/>
  <c r="V85"/>
  <c r="W85"/>
  <c r="D86"/>
  <c r="E86"/>
  <c r="F86"/>
  <c r="G86"/>
  <c r="H86"/>
  <c r="R86"/>
  <c r="S86"/>
  <c r="T86"/>
  <c r="U86"/>
  <c r="V86"/>
  <c r="W86"/>
  <c r="D87"/>
  <c r="E87"/>
  <c r="F87"/>
  <c r="G87"/>
  <c r="H87"/>
  <c r="R87"/>
  <c r="S87"/>
  <c r="T87"/>
  <c r="U87"/>
  <c r="V87"/>
  <c r="W87"/>
  <c r="D88"/>
  <c r="E88"/>
  <c r="F88"/>
  <c r="G88"/>
  <c r="H88"/>
  <c r="R88"/>
  <c r="S88"/>
  <c r="T88"/>
  <c r="U88"/>
  <c r="V88"/>
  <c r="W88"/>
  <c r="D89"/>
  <c r="E89"/>
  <c r="F89"/>
  <c r="G89"/>
  <c r="H89"/>
  <c r="R89"/>
  <c r="S89"/>
  <c r="T89"/>
  <c r="U89"/>
  <c r="V89"/>
  <c r="W89"/>
  <c r="D90"/>
  <c r="E90"/>
  <c r="F90"/>
  <c r="G90"/>
  <c r="H90"/>
  <c r="R90"/>
  <c r="S90"/>
  <c r="T90"/>
  <c r="U90"/>
  <c r="V90"/>
  <c r="W90"/>
  <c r="D91"/>
  <c r="E91"/>
  <c r="F91"/>
  <c r="G91"/>
  <c r="H91"/>
  <c r="R91"/>
  <c r="S91"/>
  <c r="T91"/>
  <c r="U91"/>
  <c r="V91"/>
  <c r="W91"/>
  <c r="D92"/>
  <c r="E92"/>
  <c r="F92"/>
  <c r="G92"/>
  <c r="H92"/>
  <c r="R92"/>
  <c r="S92"/>
  <c r="T92"/>
  <c r="U92"/>
  <c r="V92"/>
  <c r="W92"/>
  <c r="D93"/>
  <c r="E93"/>
  <c r="F93"/>
  <c r="G93"/>
  <c r="H93"/>
  <c r="R93"/>
  <c r="S93"/>
  <c r="T93"/>
  <c r="U93"/>
  <c r="V93"/>
  <c r="W93"/>
  <c r="D94"/>
  <c r="E94"/>
  <c r="F94"/>
  <c r="G94"/>
  <c r="H94"/>
  <c r="R94"/>
  <c r="S94"/>
  <c r="T94"/>
  <c r="U94"/>
  <c r="V94"/>
  <c r="W94"/>
  <c r="D95"/>
  <c r="E95"/>
  <c r="F95"/>
  <c r="G95"/>
  <c r="H95"/>
  <c r="R95"/>
  <c r="S95"/>
  <c r="T95"/>
  <c r="U95"/>
  <c r="V95"/>
  <c r="W95"/>
  <c r="D96"/>
  <c r="E96"/>
  <c r="F96"/>
  <c r="G96"/>
  <c r="H96"/>
  <c r="R96"/>
  <c r="S96"/>
  <c r="T96"/>
  <c r="U96"/>
  <c r="V96"/>
  <c r="W96"/>
  <c r="D97"/>
  <c r="E97"/>
  <c r="F97"/>
  <c r="G97"/>
  <c r="H97"/>
  <c r="R97"/>
  <c r="S97"/>
  <c r="T97"/>
  <c r="U97"/>
  <c r="V97"/>
  <c r="W97"/>
  <c r="D98"/>
  <c r="E98"/>
  <c r="F98"/>
  <c r="G98"/>
  <c r="H98"/>
  <c r="R98"/>
  <c r="S98"/>
  <c r="T98"/>
  <c r="U98"/>
  <c r="V98"/>
  <c r="W98"/>
  <c r="D99"/>
  <c r="E99"/>
  <c r="F99"/>
  <c r="G99"/>
  <c r="H99"/>
  <c r="R99"/>
  <c r="S99"/>
  <c r="T99"/>
  <c r="U99"/>
  <c r="V99"/>
  <c r="W99"/>
  <c r="D100"/>
  <c r="E100"/>
  <c r="F100"/>
  <c r="G100"/>
  <c r="H100"/>
  <c r="R100"/>
  <c r="S100"/>
  <c r="T100"/>
  <c r="U100"/>
  <c r="V100"/>
  <c r="W100"/>
  <c r="D101"/>
  <c r="E101"/>
  <c r="F101"/>
  <c r="G101"/>
  <c r="H101"/>
  <c r="R101"/>
  <c r="S101"/>
  <c r="T101"/>
  <c r="U101"/>
  <c r="V101"/>
  <c r="W101"/>
  <c r="D102"/>
  <c r="E102"/>
  <c r="F102"/>
  <c r="G102"/>
  <c r="H102"/>
  <c r="R102"/>
  <c r="S102"/>
  <c r="T102"/>
  <c r="U102"/>
  <c r="V102"/>
  <c r="W102"/>
  <c r="D103"/>
  <c r="E103"/>
  <c r="F103"/>
  <c r="G103"/>
  <c r="H103"/>
  <c r="R103"/>
  <c r="S103"/>
  <c r="T103"/>
  <c r="U103"/>
  <c r="V103"/>
  <c r="W103"/>
  <c r="D104"/>
  <c r="E104"/>
  <c r="F104"/>
  <c r="G104"/>
  <c r="H104"/>
  <c r="I104"/>
  <c r="R104"/>
  <c r="S104"/>
  <c r="T104"/>
  <c r="U104"/>
  <c r="V104"/>
  <c r="W104"/>
  <c r="D105"/>
  <c r="E105"/>
  <c r="F105"/>
  <c r="G105"/>
  <c r="H105"/>
  <c r="I105"/>
  <c r="R105"/>
  <c r="S105"/>
  <c r="T105"/>
  <c r="U105"/>
  <c r="V105"/>
  <c r="W105"/>
  <c r="D106"/>
  <c r="E106"/>
  <c r="F106"/>
  <c r="G106"/>
  <c r="H106"/>
  <c r="I106"/>
  <c r="R106"/>
  <c r="S106"/>
  <c r="T106"/>
  <c r="U106"/>
  <c r="V106"/>
  <c r="W106"/>
  <c r="D107"/>
  <c r="E107"/>
  <c r="F107"/>
  <c r="G107"/>
  <c r="H107"/>
  <c r="I107"/>
  <c r="R107"/>
  <c r="S107"/>
  <c r="T107"/>
  <c r="U107"/>
  <c r="V107"/>
  <c r="W107"/>
  <c r="D108"/>
  <c r="E108"/>
  <c r="F108"/>
  <c r="G108"/>
  <c r="H108"/>
  <c r="I108"/>
  <c r="R108"/>
  <c r="S108"/>
  <c r="T108"/>
  <c r="U108"/>
  <c r="V108"/>
  <c r="W108"/>
  <c r="D109"/>
  <c r="E109"/>
  <c r="F109"/>
  <c r="G109"/>
  <c r="H109"/>
  <c r="I109"/>
  <c r="R109"/>
  <c r="S109"/>
  <c r="T109"/>
  <c r="U109"/>
  <c r="V109"/>
  <c r="W109"/>
  <c r="D110"/>
  <c r="E110"/>
  <c r="F110"/>
  <c r="G110"/>
  <c r="H110"/>
  <c r="I110"/>
  <c r="R110"/>
  <c r="S110"/>
  <c r="T110"/>
  <c r="U110"/>
  <c r="V110"/>
  <c r="W110"/>
  <c r="D111"/>
  <c r="E111"/>
  <c r="F111"/>
  <c r="G111"/>
  <c r="H111"/>
  <c r="I111"/>
  <c r="R111"/>
  <c r="S111"/>
  <c r="T111"/>
  <c r="U111"/>
  <c r="V111"/>
  <c r="W111"/>
  <c r="D112"/>
  <c r="E112"/>
  <c r="F112"/>
  <c r="G112"/>
  <c r="H112"/>
  <c r="I112"/>
  <c r="R112"/>
  <c r="S112"/>
  <c r="T112"/>
  <c r="U112"/>
  <c r="V112"/>
  <c r="W112"/>
  <c r="D113"/>
  <c r="E113"/>
  <c r="F113"/>
  <c r="G113"/>
  <c r="H113"/>
  <c r="I113"/>
  <c r="R113"/>
  <c r="S113"/>
  <c r="T113"/>
  <c r="U113"/>
  <c r="V113"/>
  <c r="W113"/>
  <c r="D114"/>
  <c r="E114"/>
  <c r="F114"/>
  <c r="G114"/>
  <c r="H114"/>
  <c r="I114"/>
  <c r="R114"/>
  <c r="S114"/>
  <c r="T114"/>
  <c r="U114"/>
  <c r="V114"/>
  <c r="W114"/>
  <c r="D115"/>
  <c r="E115"/>
  <c r="F115"/>
  <c r="G115"/>
  <c r="H115"/>
  <c r="I115"/>
  <c r="R115"/>
  <c r="S115"/>
  <c r="T115"/>
  <c r="U115"/>
  <c r="V115"/>
  <c r="W115"/>
  <c r="D116"/>
  <c r="E116"/>
  <c r="F116"/>
  <c r="G116"/>
  <c r="H116"/>
  <c r="I116"/>
  <c r="R116"/>
  <c r="S116"/>
  <c r="T116"/>
  <c r="U116"/>
  <c r="V116"/>
  <c r="W116"/>
  <c r="D117"/>
  <c r="E117"/>
  <c r="F117"/>
  <c r="G117"/>
  <c r="H117"/>
  <c r="I117"/>
  <c r="R117"/>
  <c r="S117"/>
  <c r="T117"/>
  <c r="U117"/>
  <c r="V117"/>
  <c r="W117"/>
  <c r="D118"/>
  <c r="E118"/>
  <c r="F118"/>
  <c r="G118"/>
  <c r="H118"/>
  <c r="I118"/>
  <c r="R118"/>
  <c r="S118"/>
  <c r="T118"/>
  <c r="U118"/>
  <c r="V118"/>
  <c r="W118"/>
  <c r="D119"/>
  <c r="E119"/>
  <c r="F119"/>
  <c r="G119"/>
  <c r="H119"/>
  <c r="I119"/>
  <c r="R119"/>
  <c r="S119"/>
  <c r="T119"/>
  <c r="U119"/>
  <c r="V119"/>
  <c r="W119"/>
  <c r="D120"/>
  <c r="E120"/>
  <c r="F120"/>
  <c r="G120"/>
  <c r="H120"/>
  <c r="I120"/>
  <c r="R120"/>
  <c r="S120"/>
  <c r="T120"/>
  <c r="U120"/>
  <c r="V120"/>
  <c r="W120"/>
  <c r="D121"/>
  <c r="E121"/>
  <c r="F121"/>
  <c r="G121"/>
  <c r="H121"/>
  <c r="I121"/>
  <c r="R121"/>
  <c r="S121"/>
  <c r="T121"/>
  <c r="U121"/>
  <c r="V121"/>
  <c r="W121"/>
  <c r="D122"/>
  <c r="E122"/>
  <c r="F122"/>
  <c r="G122"/>
  <c r="H122"/>
  <c r="I122"/>
  <c r="R122"/>
  <c r="S122"/>
  <c r="T122"/>
  <c r="U122"/>
  <c r="V122"/>
  <c r="W122"/>
  <c r="D123"/>
  <c r="E123"/>
  <c r="F123"/>
  <c r="G123"/>
  <c r="H123"/>
  <c r="I123"/>
  <c r="R123"/>
  <c r="S123"/>
  <c r="T123"/>
  <c r="U123"/>
  <c r="V123"/>
  <c r="W123"/>
  <c r="D124"/>
  <c r="E124"/>
  <c r="F124"/>
  <c r="G124"/>
  <c r="H124"/>
  <c r="I124"/>
  <c r="R124"/>
  <c r="S124"/>
  <c r="T124"/>
  <c r="U124"/>
  <c r="V124"/>
  <c r="W124"/>
  <c r="D125"/>
  <c r="E125"/>
  <c r="F125"/>
  <c r="G125"/>
  <c r="H125"/>
  <c r="I125"/>
  <c r="R125"/>
  <c r="S125"/>
  <c r="T125"/>
  <c r="U125"/>
  <c r="V125"/>
  <c r="W125"/>
  <c r="D126"/>
  <c r="E126"/>
  <c r="F126"/>
  <c r="G126"/>
  <c r="H126"/>
  <c r="I126"/>
  <c r="R126"/>
  <c r="S126"/>
  <c r="T126"/>
  <c r="U126"/>
  <c r="V126"/>
  <c r="W126"/>
  <c r="D127"/>
  <c r="E127"/>
  <c r="F127"/>
  <c r="G127"/>
  <c r="H127"/>
  <c r="I127"/>
  <c r="R127"/>
  <c r="S127"/>
  <c r="T127"/>
  <c r="U127"/>
  <c r="V127"/>
  <c r="W127"/>
  <c r="D128"/>
  <c r="E128"/>
  <c r="F128"/>
  <c r="G128"/>
  <c r="H128"/>
  <c r="I128"/>
  <c r="R128"/>
  <c r="S128"/>
  <c r="T128"/>
  <c r="U128"/>
  <c r="V128"/>
  <c r="W128"/>
  <c r="D129"/>
  <c r="E129"/>
  <c r="F129"/>
  <c r="G129"/>
  <c r="H129"/>
  <c r="I129"/>
  <c r="R129"/>
  <c r="S129"/>
  <c r="T129"/>
  <c r="U129"/>
  <c r="V129"/>
  <c r="W129"/>
  <c r="D130"/>
  <c r="E130"/>
  <c r="F130"/>
  <c r="G130"/>
  <c r="H130"/>
  <c r="I130"/>
  <c r="R130"/>
  <c r="S130"/>
  <c r="T130"/>
  <c r="U130"/>
  <c r="V130"/>
  <c r="W130"/>
  <c r="D131"/>
  <c r="E131"/>
  <c r="F131"/>
  <c r="G131"/>
  <c r="H131"/>
  <c r="I131"/>
  <c r="R131"/>
  <c r="S131"/>
  <c r="T131"/>
  <c r="U131"/>
  <c r="V131"/>
  <c r="W131"/>
  <c r="D132"/>
  <c r="E132"/>
  <c r="F132"/>
  <c r="G132"/>
  <c r="H132"/>
  <c r="I132"/>
  <c r="R132"/>
  <c r="S132"/>
  <c r="T132"/>
  <c r="U132"/>
  <c r="V132"/>
  <c r="W132"/>
  <c r="D133"/>
  <c r="E133"/>
  <c r="F133"/>
  <c r="G133"/>
  <c r="H133"/>
  <c r="I133"/>
  <c r="R133"/>
  <c r="S133"/>
  <c r="T133"/>
  <c r="U133"/>
  <c r="V133"/>
  <c r="W133"/>
  <c r="D134"/>
  <c r="E134"/>
  <c r="F134"/>
  <c r="G134"/>
  <c r="H134"/>
  <c r="I134"/>
  <c r="R134"/>
  <c r="S134"/>
  <c r="T134"/>
  <c r="U134"/>
  <c r="V134"/>
  <c r="W134"/>
  <c r="D135"/>
  <c r="E135"/>
  <c r="F135"/>
  <c r="G135"/>
  <c r="H135"/>
  <c r="I135"/>
  <c r="R135"/>
  <c r="S135"/>
  <c r="T135"/>
  <c r="U135"/>
  <c r="V135"/>
  <c r="W135"/>
  <c r="D136"/>
  <c r="E136"/>
  <c r="F136"/>
  <c r="G136"/>
  <c r="H136"/>
  <c r="I136"/>
  <c r="R136"/>
  <c r="S136"/>
  <c r="T136"/>
  <c r="U136"/>
  <c r="V136"/>
  <c r="W136"/>
  <c r="D137"/>
  <c r="E137"/>
  <c r="F137"/>
  <c r="G137"/>
  <c r="H137"/>
  <c r="I137"/>
  <c r="R137"/>
  <c r="S137"/>
  <c r="T137"/>
  <c r="U137"/>
  <c r="V137"/>
  <c r="W137"/>
  <c r="D138"/>
  <c r="E138"/>
  <c r="F138"/>
  <c r="G138"/>
  <c r="H138"/>
  <c r="I138"/>
  <c r="R138"/>
  <c r="S138"/>
  <c r="T138"/>
  <c r="U138"/>
  <c r="V138"/>
  <c r="W138"/>
  <c r="D139"/>
  <c r="E139"/>
  <c r="F139"/>
  <c r="G139"/>
  <c r="H139"/>
  <c r="I139"/>
  <c r="R139"/>
  <c r="S139"/>
  <c r="T139"/>
  <c r="U139"/>
  <c r="V139"/>
  <c r="W139"/>
  <c r="D140"/>
  <c r="E140"/>
  <c r="F140"/>
  <c r="G140"/>
  <c r="H140"/>
  <c r="I140"/>
  <c r="R140"/>
  <c r="S140"/>
  <c r="T140"/>
  <c r="U140"/>
  <c r="V140"/>
  <c r="W140"/>
  <c r="D141"/>
  <c r="E141"/>
  <c r="F141"/>
  <c r="G141"/>
  <c r="H141"/>
  <c r="I141"/>
  <c r="R141"/>
  <c r="S141"/>
  <c r="T141"/>
  <c r="U141"/>
  <c r="V141"/>
  <c r="W141"/>
  <c r="D142"/>
  <c r="E142"/>
  <c r="F142"/>
  <c r="G142"/>
  <c r="H142"/>
  <c r="I142"/>
  <c r="R142"/>
  <c r="S142"/>
  <c r="T142"/>
  <c r="U142"/>
  <c r="V142"/>
  <c r="W142"/>
  <c r="D143"/>
  <c r="E143"/>
  <c r="F143"/>
  <c r="G143"/>
  <c r="H143"/>
  <c r="I143"/>
  <c r="R143"/>
  <c r="S143"/>
  <c r="T143"/>
  <c r="U143"/>
  <c r="V143"/>
  <c r="W143"/>
  <c r="D144"/>
  <c r="E144"/>
  <c r="F144"/>
  <c r="G144"/>
  <c r="H144"/>
  <c r="I144"/>
  <c r="R144"/>
  <c r="S144"/>
  <c r="T144"/>
  <c r="U144"/>
  <c r="V144"/>
  <c r="W144"/>
  <c r="D145"/>
  <c r="E145"/>
  <c r="F145"/>
  <c r="G145"/>
  <c r="H145"/>
  <c r="I145"/>
  <c r="R145"/>
  <c r="S145"/>
  <c r="T145"/>
  <c r="U145"/>
  <c r="V145"/>
  <c r="W145"/>
  <c r="D146"/>
  <c r="E146"/>
  <c r="F146"/>
  <c r="G146"/>
  <c r="H146"/>
  <c r="I146"/>
  <c r="R146"/>
  <c r="S146"/>
  <c r="T146"/>
  <c r="U146"/>
  <c r="V146"/>
  <c r="W146"/>
  <c r="D147"/>
  <c r="E147"/>
  <c r="F147"/>
  <c r="G147"/>
  <c r="H147"/>
  <c r="I147"/>
  <c r="R147"/>
  <c r="S147"/>
  <c r="T147"/>
  <c r="U147"/>
  <c r="V147"/>
  <c r="W147"/>
  <c r="D148"/>
  <c r="E148"/>
  <c r="F148"/>
  <c r="G148"/>
  <c r="H148"/>
  <c r="I148"/>
  <c r="R148"/>
  <c r="S148"/>
  <c r="T148"/>
  <c r="U148"/>
  <c r="V148"/>
  <c r="W148"/>
  <c r="D149"/>
  <c r="E149"/>
  <c r="F149"/>
  <c r="G149"/>
  <c r="H149"/>
  <c r="I149"/>
  <c r="R149"/>
  <c r="S149"/>
  <c r="T149"/>
  <c r="U149"/>
  <c r="V149"/>
  <c r="W149"/>
  <c r="D150"/>
  <c r="E150"/>
  <c r="F150"/>
  <c r="G150"/>
  <c r="H150"/>
  <c r="I150"/>
  <c r="R150"/>
  <c r="S150"/>
  <c r="T150"/>
  <c r="U150"/>
  <c r="V150"/>
  <c r="W150"/>
  <c r="D151"/>
  <c r="E151"/>
  <c r="F151"/>
  <c r="G151"/>
  <c r="H151"/>
  <c r="I151"/>
  <c r="R151"/>
  <c r="S151"/>
  <c r="T151"/>
  <c r="U151"/>
  <c r="V151"/>
  <c r="W151"/>
  <c r="D152"/>
  <c r="E152"/>
  <c r="F152"/>
  <c r="G152"/>
  <c r="H152"/>
  <c r="I152"/>
  <c r="R152"/>
  <c r="S152"/>
  <c r="T152"/>
  <c r="U152"/>
  <c r="V152"/>
  <c r="W152"/>
  <c r="D153"/>
  <c r="E153"/>
  <c r="F153"/>
  <c r="G153"/>
  <c r="H153"/>
  <c r="I153"/>
  <c r="R153"/>
  <c r="S153"/>
  <c r="T153"/>
  <c r="U153"/>
  <c r="V153"/>
  <c r="W153"/>
  <c r="D154"/>
  <c r="E154"/>
  <c r="F154"/>
  <c r="G154"/>
  <c r="H154"/>
  <c r="I154"/>
  <c r="R154"/>
  <c r="S154"/>
  <c r="T154"/>
  <c r="U154"/>
  <c r="V154"/>
  <c r="W154"/>
  <c r="D155"/>
  <c r="E155"/>
  <c r="F155"/>
  <c r="G155"/>
  <c r="H155"/>
  <c r="I155"/>
  <c r="R155"/>
  <c r="S155"/>
  <c r="T155"/>
  <c r="U155"/>
  <c r="V155"/>
  <c r="W155"/>
  <c r="D156"/>
  <c r="E156"/>
  <c r="F156"/>
  <c r="G156"/>
  <c r="H156"/>
  <c r="I156"/>
  <c r="R156"/>
  <c r="S156"/>
  <c r="T156"/>
  <c r="U156"/>
  <c r="V156"/>
  <c r="W156"/>
  <c r="D157"/>
  <c r="E157"/>
  <c r="F157"/>
  <c r="G157"/>
  <c r="H157"/>
  <c r="I157"/>
  <c r="R157"/>
  <c r="S157"/>
  <c r="T157"/>
  <c r="U157"/>
  <c r="V157"/>
  <c r="W157"/>
  <c r="D158"/>
  <c r="E158"/>
  <c r="F158"/>
  <c r="G158"/>
  <c r="H158"/>
  <c r="I158"/>
  <c r="R158"/>
  <c r="S158"/>
  <c r="T158"/>
  <c r="U158"/>
  <c r="V158"/>
  <c r="W158"/>
  <c r="D159"/>
  <c r="E159"/>
  <c r="F159"/>
  <c r="G159"/>
  <c r="H159"/>
  <c r="I159"/>
  <c r="R159"/>
  <c r="S159"/>
  <c r="T159"/>
  <c r="U159"/>
  <c r="V159"/>
  <c r="W159"/>
  <c r="D160"/>
  <c r="E160"/>
  <c r="F160"/>
  <c r="G160"/>
  <c r="H160"/>
  <c r="I160"/>
  <c r="R160"/>
  <c r="S160"/>
  <c r="T160"/>
  <c r="U160"/>
  <c r="V160"/>
  <c r="W160"/>
  <c r="D161"/>
  <c r="E161"/>
  <c r="F161"/>
  <c r="G161"/>
  <c r="H161"/>
  <c r="I161"/>
  <c r="R161"/>
  <c r="S161"/>
  <c r="T161"/>
  <c r="U161"/>
  <c r="V161"/>
  <c r="W161"/>
  <c r="D162"/>
  <c r="E162"/>
  <c r="F162"/>
  <c r="G162"/>
  <c r="H162"/>
  <c r="I162"/>
  <c r="R162"/>
  <c r="S162"/>
  <c r="T162"/>
  <c r="U162"/>
  <c r="V162"/>
  <c r="W162"/>
  <c r="D163"/>
  <c r="E163"/>
  <c r="F163"/>
  <c r="G163"/>
  <c r="H163"/>
  <c r="I163"/>
  <c r="R163"/>
  <c r="S163"/>
  <c r="T163"/>
  <c r="U163"/>
  <c r="V163"/>
  <c r="W163"/>
  <c r="D164"/>
  <c r="E164"/>
  <c r="F164"/>
  <c r="G164"/>
  <c r="H164"/>
  <c r="I164"/>
  <c r="R164"/>
  <c r="S164"/>
  <c r="T164"/>
  <c r="U164"/>
  <c r="V164"/>
  <c r="W164"/>
  <c r="D165"/>
  <c r="E165"/>
  <c r="F165"/>
  <c r="G165"/>
  <c r="H165"/>
  <c r="I165"/>
  <c r="R165"/>
  <c r="S165"/>
  <c r="T165"/>
  <c r="U165"/>
  <c r="V165"/>
  <c r="W165"/>
  <c r="D166"/>
  <c r="E166"/>
  <c r="F166"/>
  <c r="G166"/>
  <c r="H166"/>
  <c r="I166"/>
  <c r="R166"/>
  <c r="S166"/>
  <c r="T166"/>
  <c r="U166"/>
  <c r="V166"/>
  <c r="W166"/>
  <c r="D167"/>
  <c r="E167"/>
  <c r="F167"/>
  <c r="G167"/>
  <c r="H167"/>
  <c r="I167"/>
  <c r="R167"/>
  <c r="S167"/>
  <c r="T167"/>
  <c r="U167"/>
  <c r="V167"/>
  <c r="W167"/>
  <c r="D168"/>
  <c r="E168"/>
  <c r="F168"/>
  <c r="G168"/>
  <c r="H168"/>
  <c r="I168"/>
  <c r="R168"/>
  <c r="S168"/>
  <c r="T168"/>
  <c r="U168"/>
  <c r="V168"/>
  <c r="W168"/>
  <c r="D169"/>
  <c r="E169"/>
  <c r="F169"/>
  <c r="G169"/>
  <c r="H169"/>
  <c r="I169"/>
  <c r="R169"/>
  <c r="S169"/>
  <c r="T169"/>
  <c r="U169"/>
  <c r="V169"/>
  <c r="W169"/>
  <c r="D170"/>
  <c r="E170"/>
  <c r="F170"/>
  <c r="G170"/>
  <c r="H170"/>
  <c r="I170"/>
  <c r="R170"/>
  <c r="S170"/>
  <c r="T170"/>
  <c r="U170"/>
  <c r="V170"/>
  <c r="W170"/>
  <c r="D171"/>
  <c r="E171"/>
  <c r="F171"/>
  <c r="G171"/>
  <c r="H171"/>
  <c r="I171"/>
  <c r="R171"/>
  <c r="S171"/>
  <c r="T171"/>
  <c r="U171"/>
  <c r="V171"/>
  <c r="W171"/>
  <c r="D172"/>
  <c r="E172"/>
  <c r="F172"/>
  <c r="G172"/>
  <c r="H172"/>
  <c r="I172"/>
  <c r="R172"/>
  <c r="S172"/>
  <c r="T172"/>
  <c r="U172"/>
  <c r="V172"/>
  <c r="W172"/>
  <c r="D173"/>
  <c r="E173"/>
  <c r="F173"/>
  <c r="G173"/>
  <c r="H173"/>
  <c r="I173"/>
  <c r="R173"/>
  <c r="S173"/>
  <c r="T173"/>
  <c r="U173"/>
  <c r="V173"/>
  <c r="W173"/>
  <c r="D174"/>
  <c r="E174"/>
  <c r="F174"/>
  <c r="G174"/>
  <c r="H174"/>
  <c r="I174"/>
  <c r="R174"/>
  <c r="S174"/>
  <c r="T174"/>
  <c r="U174"/>
  <c r="V174"/>
  <c r="W174"/>
  <c r="D175"/>
  <c r="E175"/>
  <c r="F175"/>
  <c r="G175"/>
  <c r="H175"/>
  <c r="I175"/>
  <c r="R175"/>
  <c r="S175"/>
  <c r="T175"/>
  <c r="U175"/>
  <c r="V175"/>
  <c r="W175"/>
  <c r="D176"/>
  <c r="E176"/>
  <c r="F176"/>
  <c r="G176"/>
  <c r="H176"/>
  <c r="I176"/>
  <c r="R176"/>
  <c r="S176"/>
  <c r="T176"/>
  <c r="U176"/>
  <c r="V176"/>
  <c r="W176"/>
  <c r="D177"/>
  <c r="E177"/>
  <c r="F177"/>
  <c r="G177"/>
  <c r="H177"/>
  <c r="I177"/>
  <c r="R177"/>
  <c r="S177"/>
  <c r="T177"/>
  <c r="U177"/>
  <c r="V177"/>
  <c r="W177"/>
  <c r="D178"/>
  <c r="E178"/>
  <c r="F178"/>
  <c r="G178"/>
  <c r="H178"/>
  <c r="I178"/>
  <c r="R178"/>
  <c r="S178"/>
  <c r="T178"/>
  <c r="U178"/>
  <c r="V178"/>
  <c r="W178"/>
  <c r="D179"/>
  <c r="E179"/>
  <c r="F179"/>
  <c r="G179"/>
  <c r="H179"/>
  <c r="I179"/>
  <c r="R179"/>
  <c r="S179"/>
  <c r="T179"/>
  <c r="U179"/>
  <c r="V179"/>
  <c r="W179"/>
  <c r="D180"/>
  <c r="E180"/>
  <c r="F180"/>
  <c r="G180"/>
  <c r="H180"/>
  <c r="I180"/>
  <c r="R180"/>
  <c r="S180"/>
  <c r="T180"/>
  <c r="U180"/>
  <c r="V180"/>
  <c r="W180"/>
  <c r="D181"/>
  <c r="E181"/>
  <c r="F181"/>
  <c r="G181"/>
  <c r="H181"/>
  <c r="I181"/>
  <c r="R181"/>
  <c r="S181"/>
  <c r="T181"/>
  <c r="U181"/>
  <c r="V181"/>
  <c r="W181"/>
  <c r="D182"/>
  <c r="E182"/>
  <c r="F182"/>
  <c r="G182"/>
  <c r="H182"/>
  <c r="I182"/>
  <c r="R182"/>
  <c r="S182"/>
  <c r="T182"/>
  <c r="U182"/>
  <c r="V182"/>
  <c r="W182"/>
  <c r="D183"/>
  <c r="E183"/>
  <c r="F183"/>
  <c r="G183"/>
  <c r="H183"/>
  <c r="I183"/>
  <c r="R183"/>
  <c r="S183"/>
  <c r="T183"/>
  <c r="U183"/>
  <c r="V183"/>
  <c r="W183"/>
  <c r="D184"/>
  <c r="E184"/>
  <c r="F184"/>
  <c r="G184"/>
  <c r="H184"/>
  <c r="I184"/>
  <c r="R184"/>
  <c r="S184"/>
  <c r="T184"/>
  <c r="U184"/>
  <c r="V184"/>
  <c r="W184"/>
  <c r="D185"/>
  <c r="E185"/>
  <c r="F185"/>
  <c r="G185"/>
  <c r="H185"/>
  <c r="I185"/>
  <c r="R185"/>
  <c r="S185"/>
  <c r="T185"/>
  <c r="U185"/>
  <c r="V185"/>
  <c r="W185"/>
  <c r="D186"/>
  <c r="E186"/>
  <c r="F186"/>
  <c r="G186"/>
  <c r="H186"/>
  <c r="I186"/>
  <c r="R186"/>
  <c r="S186"/>
  <c r="T186"/>
  <c r="U186"/>
  <c r="V186"/>
  <c r="W186"/>
  <c r="D187"/>
  <c r="E187"/>
  <c r="F187"/>
  <c r="G187"/>
  <c r="H187"/>
  <c r="I187"/>
  <c r="R187"/>
  <c r="S187"/>
  <c r="T187"/>
  <c r="U187"/>
  <c r="V187"/>
  <c r="W187"/>
  <c r="D188"/>
  <c r="E188"/>
  <c r="F188"/>
  <c r="G188"/>
  <c r="H188"/>
  <c r="I188"/>
  <c r="R188"/>
  <c r="S188"/>
  <c r="T188"/>
  <c r="U188"/>
  <c r="V188"/>
  <c r="W188"/>
  <c r="D189"/>
  <c r="E189"/>
  <c r="F189"/>
  <c r="G189"/>
  <c r="H189"/>
  <c r="I189"/>
  <c r="R189"/>
  <c r="S189"/>
  <c r="T189"/>
  <c r="U189"/>
  <c r="V189"/>
  <c r="W189"/>
  <c r="D190"/>
  <c r="E190"/>
  <c r="F190"/>
  <c r="G190"/>
  <c r="H190"/>
  <c r="I190"/>
  <c r="R190"/>
  <c r="S190"/>
  <c r="T190"/>
  <c r="U190"/>
  <c r="V190"/>
  <c r="W190"/>
  <c r="D191"/>
  <c r="E191"/>
  <c r="F191"/>
  <c r="G191"/>
  <c r="H191"/>
  <c r="I191"/>
  <c r="R191"/>
  <c r="S191"/>
  <c r="T191"/>
  <c r="U191"/>
  <c r="V191"/>
  <c r="W191"/>
  <c r="D192"/>
  <c r="E192"/>
  <c r="F192"/>
  <c r="G192"/>
  <c r="H192"/>
  <c r="I192"/>
  <c r="R192"/>
  <c r="S192"/>
  <c r="T192"/>
  <c r="U192"/>
  <c r="V192"/>
  <c r="W192"/>
  <c r="D193"/>
  <c r="E193"/>
  <c r="F193"/>
  <c r="G193"/>
  <c r="H193"/>
  <c r="I193"/>
  <c r="R193"/>
  <c r="S193"/>
  <c r="T193"/>
  <c r="U193"/>
  <c r="V193"/>
  <c r="W193"/>
  <c r="D194"/>
  <c r="E194"/>
  <c r="F194"/>
  <c r="G194"/>
  <c r="H194"/>
  <c r="I194"/>
  <c r="R194"/>
  <c r="S194"/>
  <c r="T194"/>
  <c r="U194"/>
  <c r="V194"/>
  <c r="W194"/>
  <c r="D195"/>
  <c r="E195"/>
  <c r="F195"/>
  <c r="G195"/>
  <c r="H195"/>
  <c r="I195"/>
  <c r="R195"/>
  <c r="S195"/>
  <c r="T195"/>
  <c r="U195"/>
  <c r="V195"/>
  <c r="W195"/>
  <c r="D196"/>
  <c r="E196"/>
  <c r="F196"/>
  <c r="G196"/>
  <c r="H196"/>
  <c r="I196"/>
  <c r="R196"/>
  <c r="S196"/>
  <c r="T196"/>
  <c r="U196"/>
  <c r="V196"/>
  <c r="W196"/>
  <c r="D197"/>
  <c r="E197"/>
  <c r="F197"/>
  <c r="G197"/>
  <c r="H197"/>
  <c r="I197"/>
  <c r="R197"/>
  <c r="S197"/>
  <c r="T197"/>
  <c r="U197"/>
  <c r="V197"/>
  <c r="W197"/>
  <c r="D198"/>
  <c r="E198"/>
  <c r="F198"/>
  <c r="G198"/>
  <c r="H198"/>
  <c r="I198"/>
  <c r="R198"/>
  <c r="S198"/>
  <c r="T198"/>
  <c r="U198"/>
  <c r="V198"/>
  <c r="W198"/>
  <c r="B199"/>
  <c r="C199"/>
  <c r="D8" i="2"/>
  <c r="E15" s="1"/>
  <c r="E8"/>
  <c r="G16" s="1"/>
  <c r="F8"/>
  <c r="G8"/>
  <c r="K15" s="1"/>
  <c r="H8"/>
  <c r="M15" s="1"/>
  <c r="I8"/>
  <c r="O16" s="1"/>
  <c r="J8"/>
  <c r="F15"/>
  <c r="H15"/>
  <c r="I15"/>
  <c r="J15"/>
  <c r="O15"/>
  <c r="P15"/>
  <c r="Q15"/>
  <c r="F16"/>
  <c r="H16"/>
  <c r="I16"/>
  <c r="J16"/>
  <c r="K16"/>
  <c r="N16"/>
  <c r="P16"/>
  <c r="Q16"/>
  <c r="F17"/>
  <c r="G17"/>
  <c r="H17"/>
  <c r="I17"/>
  <c r="J17"/>
  <c r="K17"/>
  <c r="N17"/>
  <c r="O17"/>
  <c r="P17"/>
  <c r="Q17"/>
  <c r="F18"/>
  <c r="H18"/>
  <c r="I18"/>
  <c r="J18"/>
  <c r="K18"/>
  <c r="N18"/>
  <c r="P18"/>
  <c r="Q18"/>
  <c r="F19"/>
  <c r="G19"/>
  <c r="H19"/>
  <c r="I19"/>
  <c r="J19"/>
  <c r="K19"/>
  <c r="N19"/>
  <c r="O19"/>
  <c r="P19"/>
  <c r="Q19"/>
  <c r="D20"/>
  <c r="F20"/>
  <c r="H20"/>
  <c r="I20"/>
  <c r="J20"/>
  <c r="K20"/>
  <c r="N20"/>
  <c r="P20"/>
  <c r="Q20"/>
  <c r="F21"/>
  <c r="G21"/>
  <c r="H21"/>
  <c r="I21"/>
  <c r="J21"/>
  <c r="K21"/>
  <c r="N21"/>
  <c r="O21"/>
  <c r="P21"/>
  <c r="Q21"/>
  <c r="F22"/>
  <c r="H22"/>
  <c r="I22"/>
  <c r="J22"/>
  <c r="K22"/>
  <c r="N22"/>
  <c r="P22"/>
  <c r="Q22"/>
  <c r="F23"/>
  <c r="G23"/>
  <c r="H23"/>
  <c r="I23"/>
  <c r="J23"/>
  <c r="K23"/>
  <c r="N23"/>
  <c r="O23"/>
  <c r="P23"/>
  <c r="Q23"/>
  <c r="D24"/>
  <c r="F24"/>
  <c r="H24"/>
  <c r="I24"/>
  <c r="J24"/>
  <c r="K24"/>
  <c r="N24"/>
  <c r="P24"/>
  <c r="Q24"/>
  <c r="F25"/>
  <c r="G25"/>
  <c r="H25"/>
  <c r="I25"/>
  <c r="J25"/>
  <c r="K25"/>
  <c r="N25"/>
  <c r="O25"/>
  <c r="P25"/>
  <c r="Q25"/>
  <c r="F26"/>
  <c r="H26"/>
  <c r="I26"/>
  <c r="J26"/>
  <c r="K26"/>
  <c r="N26"/>
  <c r="P26"/>
  <c r="Q26"/>
  <c r="F27"/>
  <c r="G27"/>
  <c r="H27"/>
  <c r="I27"/>
  <c r="J27"/>
  <c r="K27"/>
  <c r="N27"/>
  <c r="O27"/>
  <c r="P27"/>
  <c r="Q27"/>
  <c r="D28"/>
  <c r="F28"/>
  <c r="H28"/>
  <c r="I28"/>
  <c r="J28"/>
  <c r="K28"/>
  <c r="N28"/>
  <c r="P28"/>
  <c r="Q28"/>
  <c r="F29"/>
  <c r="G29"/>
  <c r="H29"/>
  <c r="I29"/>
  <c r="J29"/>
  <c r="K29"/>
  <c r="N29"/>
  <c r="O29"/>
  <c r="P29"/>
  <c r="Q29"/>
  <c r="F30"/>
  <c r="H30"/>
  <c r="I30"/>
  <c r="J30"/>
  <c r="K30"/>
  <c r="N30"/>
  <c r="P30"/>
  <c r="Q30"/>
  <c r="F31"/>
  <c r="G31"/>
  <c r="H31"/>
  <c r="I31"/>
  <c r="J31"/>
  <c r="K31"/>
  <c r="N31"/>
  <c r="O31"/>
  <c r="P31"/>
  <c r="Q31"/>
  <c r="D32"/>
  <c r="F32"/>
  <c r="H32"/>
  <c r="I32"/>
  <c r="J32"/>
  <c r="K32"/>
  <c r="N32"/>
  <c r="P32"/>
  <c r="Q32"/>
  <c r="F33"/>
  <c r="G33"/>
  <c r="H33"/>
  <c r="I33"/>
  <c r="J33"/>
  <c r="K33"/>
  <c r="N33"/>
  <c r="O33"/>
  <c r="P33"/>
  <c r="Q33"/>
  <c r="E34"/>
  <c r="F34"/>
  <c r="H34"/>
  <c r="I34"/>
  <c r="J34"/>
  <c r="K34"/>
  <c r="N34"/>
  <c r="P34"/>
  <c r="Q34"/>
  <c r="D35"/>
  <c r="F35"/>
  <c r="G35"/>
  <c r="H35"/>
  <c r="I35"/>
  <c r="J35"/>
  <c r="K35"/>
  <c r="N35"/>
  <c r="O35"/>
  <c r="P35"/>
  <c r="Q35"/>
  <c r="D36"/>
  <c r="E36"/>
  <c r="F36"/>
  <c r="H36"/>
  <c r="I36"/>
  <c r="J36"/>
  <c r="K36"/>
  <c r="M36"/>
  <c r="N36"/>
  <c r="P36"/>
  <c r="Q36"/>
  <c r="D37"/>
  <c r="F37"/>
  <c r="G37"/>
  <c r="H37"/>
  <c r="I37"/>
  <c r="J37"/>
  <c r="K37"/>
  <c r="N37"/>
  <c r="O37"/>
  <c r="P37"/>
  <c r="Q37"/>
  <c r="D38"/>
  <c r="E38"/>
  <c r="F38"/>
  <c r="H38"/>
  <c r="I38"/>
  <c r="J38"/>
  <c r="K38"/>
  <c r="M38"/>
  <c r="N38"/>
  <c r="P38"/>
  <c r="Q38"/>
  <c r="D39"/>
  <c r="F39"/>
  <c r="G39"/>
  <c r="H39"/>
  <c r="I39"/>
  <c r="J39"/>
  <c r="K39"/>
  <c r="N39"/>
  <c r="O39"/>
  <c r="P39"/>
  <c r="Q39"/>
  <c r="D40"/>
  <c r="E40"/>
  <c r="F40"/>
  <c r="H40"/>
  <c r="I40"/>
  <c r="J40"/>
  <c r="K40"/>
  <c r="M40"/>
  <c r="N40"/>
  <c r="P40"/>
  <c r="Q40"/>
  <c r="D41"/>
  <c r="F41"/>
  <c r="G41"/>
  <c r="H41"/>
  <c r="I41"/>
  <c r="J41"/>
  <c r="K41"/>
  <c r="N41"/>
  <c r="O41"/>
  <c r="P41"/>
  <c r="Q41"/>
  <c r="D42"/>
  <c r="E42"/>
  <c r="F42"/>
  <c r="H42"/>
  <c r="I42"/>
  <c r="J42"/>
  <c r="L42"/>
  <c r="M42"/>
  <c r="N42"/>
  <c r="P42"/>
  <c r="Q42"/>
  <c r="D43"/>
  <c r="F43"/>
  <c r="H43"/>
  <c r="I43"/>
  <c r="J43"/>
  <c r="L43"/>
  <c r="N43"/>
  <c r="O43"/>
  <c r="P43"/>
  <c r="Q43"/>
  <c r="D44"/>
  <c r="E44"/>
  <c r="G44"/>
  <c r="H44"/>
  <c r="I44"/>
  <c r="K44"/>
  <c r="L44"/>
  <c r="M44"/>
  <c r="O44"/>
  <c r="P44"/>
  <c r="Q44"/>
  <c r="F45"/>
  <c r="G45"/>
  <c r="H45"/>
  <c r="I45"/>
  <c r="J45"/>
  <c r="K45"/>
  <c r="L45"/>
  <c r="O45"/>
  <c r="P45"/>
  <c r="Q45"/>
  <c r="E46"/>
  <c r="F46"/>
  <c r="G46"/>
  <c r="H46"/>
  <c r="I46"/>
  <c r="J46"/>
  <c r="K46"/>
  <c r="M46"/>
  <c r="N46"/>
  <c r="O46"/>
  <c r="P46"/>
  <c r="Q46"/>
  <c r="D47"/>
  <c r="E47"/>
  <c r="G47"/>
  <c r="H47"/>
  <c r="I47"/>
  <c r="J47"/>
  <c r="K47"/>
  <c r="L47"/>
  <c r="M47"/>
  <c r="O47"/>
  <c r="P47"/>
  <c r="Q47"/>
  <c r="E48"/>
  <c r="F48"/>
  <c r="G48"/>
  <c r="H48"/>
  <c r="I48"/>
  <c r="J48"/>
  <c r="K48"/>
  <c r="M48"/>
  <c r="N48"/>
  <c r="O48"/>
  <c r="P48"/>
  <c r="Q48"/>
  <c r="D49"/>
  <c r="E49"/>
  <c r="G49"/>
  <c r="H49"/>
  <c r="I49"/>
  <c r="J49"/>
  <c r="K49"/>
  <c r="L49"/>
  <c r="M49"/>
  <c r="O49"/>
  <c r="P49"/>
  <c r="Q49"/>
  <c r="E50"/>
  <c r="F50"/>
  <c r="G50"/>
  <c r="H50"/>
  <c r="I50"/>
  <c r="J50"/>
  <c r="K50"/>
  <c r="M50"/>
  <c r="N50"/>
  <c r="O50"/>
  <c r="P50"/>
  <c r="Q50"/>
  <c r="D51"/>
  <c r="E51"/>
  <c r="G51"/>
  <c r="H51"/>
  <c r="I51"/>
  <c r="J51"/>
  <c r="K51"/>
  <c r="L51"/>
  <c r="M51"/>
  <c r="O51"/>
  <c r="P51"/>
  <c r="Q51"/>
  <c r="E52"/>
  <c r="F52"/>
  <c r="G52"/>
  <c r="H52"/>
  <c r="I52"/>
  <c r="J52"/>
  <c r="K52"/>
  <c r="M52"/>
  <c r="N52"/>
  <c r="O52"/>
  <c r="P52"/>
  <c r="Q52"/>
  <c r="D53"/>
  <c r="E53"/>
  <c r="G53"/>
  <c r="H53"/>
  <c r="I53"/>
  <c r="J53"/>
  <c r="K53"/>
  <c r="L53"/>
  <c r="M53"/>
  <c r="O53"/>
  <c r="P53"/>
  <c r="Q53"/>
  <c r="E54"/>
  <c r="F54"/>
  <c r="G54"/>
  <c r="H54"/>
  <c r="I54"/>
  <c r="J54"/>
  <c r="K54"/>
  <c r="M54"/>
  <c r="N54"/>
  <c r="O54"/>
  <c r="P54"/>
  <c r="Q54"/>
  <c r="D55"/>
  <c r="E55"/>
  <c r="G55"/>
  <c r="H55"/>
  <c r="I55"/>
  <c r="J55"/>
  <c r="K55"/>
  <c r="L55"/>
  <c r="M55"/>
  <c r="O55"/>
  <c r="P55"/>
  <c r="Q55"/>
  <c r="E56"/>
  <c r="F56"/>
  <c r="G56"/>
  <c r="H56"/>
  <c r="I56"/>
  <c r="J56"/>
  <c r="K56"/>
  <c r="M56"/>
  <c r="N56"/>
  <c r="O56"/>
  <c r="P56"/>
  <c r="Q56"/>
  <c r="D57"/>
  <c r="E57"/>
  <c r="G57"/>
  <c r="H57"/>
  <c r="I57"/>
  <c r="J57"/>
  <c r="K57"/>
  <c r="L57"/>
  <c r="M57"/>
  <c r="O57"/>
  <c r="P57"/>
  <c r="Q57"/>
  <c r="E58"/>
  <c r="F58"/>
  <c r="G58"/>
  <c r="H58"/>
  <c r="I58"/>
  <c r="J58"/>
  <c r="K58"/>
  <c r="M58"/>
  <c r="N58"/>
  <c r="O58"/>
  <c r="P58"/>
  <c r="Q58"/>
  <c r="D59"/>
  <c r="E59"/>
  <c r="G59"/>
  <c r="H59"/>
  <c r="I59"/>
  <c r="J59"/>
  <c r="K59"/>
  <c r="L59"/>
  <c r="M59"/>
  <c r="O59"/>
  <c r="P59"/>
  <c r="Q59"/>
  <c r="E60"/>
  <c r="F60"/>
  <c r="G60"/>
  <c r="H60"/>
  <c r="I60"/>
  <c r="J60"/>
  <c r="K60"/>
  <c r="M60"/>
  <c r="N60"/>
  <c r="O60"/>
  <c r="P60"/>
  <c r="Q60"/>
  <c r="D61"/>
  <c r="E61"/>
  <c r="G61"/>
  <c r="H61"/>
  <c r="I61"/>
  <c r="J61"/>
  <c r="K61"/>
  <c r="L61"/>
  <c r="M61"/>
  <c r="O61"/>
  <c r="P61"/>
  <c r="Q61"/>
  <c r="E62"/>
  <c r="F62"/>
  <c r="G62"/>
  <c r="H62"/>
  <c r="I62"/>
  <c r="J62"/>
  <c r="K62"/>
  <c r="M62"/>
  <c r="N62"/>
  <c r="O62"/>
  <c r="P62"/>
  <c r="Q62"/>
  <c r="D63"/>
  <c r="E63"/>
  <c r="G63"/>
  <c r="H63"/>
  <c r="I63"/>
  <c r="J63"/>
  <c r="K63"/>
  <c r="L63"/>
  <c r="M63"/>
  <c r="O63"/>
  <c r="P63"/>
  <c r="Q63"/>
  <c r="E64"/>
  <c r="F64"/>
  <c r="G64"/>
  <c r="H64"/>
  <c r="I64"/>
  <c r="J64"/>
  <c r="K64"/>
  <c r="M64"/>
  <c r="N64"/>
  <c r="O64"/>
  <c r="P64"/>
  <c r="Q64"/>
  <c r="D65"/>
  <c r="E65"/>
  <c r="G65"/>
  <c r="H65"/>
  <c r="I65"/>
  <c r="J65"/>
  <c r="K65"/>
  <c r="L65"/>
  <c r="M65"/>
  <c r="O65"/>
  <c r="P65"/>
  <c r="Q65"/>
  <c r="E66"/>
  <c r="F66"/>
  <c r="G66"/>
  <c r="H66"/>
  <c r="I66"/>
  <c r="J66"/>
  <c r="K66"/>
  <c r="M66"/>
  <c r="N66"/>
  <c r="O66"/>
  <c r="P66"/>
  <c r="Q66"/>
  <c r="D67"/>
  <c r="E67"/>
  <c r="G67"/>
  <c r="H67"/>
  <c r="I67"/>
  <c r="J67"/>
  <c r="K67"/>
  <c r="L67"/>
  <c r="M67"/>
  <c r="O67"/>
  <c r="P67"/>
  <c r="Q67"/>
  <c r="E68"/>
  <c r="F68"/>
  <c r="G68"/>
  <c r="H68"/>
  <c r="I68"/>
  <c r="J68"/>
  <c r="K68"/>
  <c r="M68"/>
  <c r="N68"/>
  <c r="O68"/>
  <c r="P68"/>
  <c r="Q68"/>
  <c r="D69"/>
  <c r="E69"/>
  <c r="G69"/>
  <c r="H69"/>
  <c r="I69"/>
  <c r="J69"/>
  <c r="K69"/>
  <c r="L69"/>
  <c r="M69"/>
  <c r="O69"/>
  <c r="P69"/>
  <c r="Q69"/>
  <c r="E70"/>
  <c r="F70"/>
  <c r="G70"/>
  <c r="H70"/>
  <c r="I70"/>
  <c r="J70"/>
  <c r="K70"/>
  <c r="M70"/>
  <c r="N70"/>
  <c r="O70"/>
  <c r="P70"/>
  <c r="Q70"/>
  <c r="D71"/>
  <c r="E71"/>
  <c r="G71"/>
  <c r="H71"/>
  <c r="I71"/>
  <c r="J71"/>
  <c r="K71"/>
  <c r="L71"/>
  <c r="M71"/>
  <c r="O71"/>
  <c r="P71"/>
  <c r="Q71"/>
  <c r="E72"/>
  <c r="F72"/>
  <c r="G72"/>
  <c r="H72"/>
  <c r="I72"/>
  <c r="J72"/>
  <c r="K72"/>
  <c r="M72"/>
  <c r="N72"/>
  <c r="O72"/>
  <c r="P72"/>
  <c r="Q72"/>
  <c r="D73"/>
  <c r="E73"/>
  <c r="G73"/>
  <c r="H73"/>
  <c r="I73"/>
  <c r="J73"/>
  <c r="K73"/>
  <c r="L73"/>
  <c r="M73"/>
  <c r="O73"/>
  <c r="P73"/>
  <c r="Q73"/>
  <c r="E74"/>
  <c r="F74"/>
  <c r="G74"/>
  <c r="H74"/>
  <c r="I74"/>
  <c r="J74"/>
  <c r="K74"/>
  <c r="M74"/>
  <c r="N74"/>
  <c r="O74"/>
  <c r="P74"/>
  <c r="Q74"/>
  <c r="D75"/>
  <c r="E75"/>
  <c r="F75"/>
  <c r="G75"/>
  <c r="H75"/>
  <c r="I75"/>
  <c r="J75"/>
  <c r="K75"/>
  <c r="L75"/>
  <c r="M75"/>
  <c r="N75"/>
  <c r="O75"/>
  <c r="P75"/>
  <c r="Q75"/>
  <c r="E76"/>
  <c r="F76"/>
  <c r="G76"/>
  <c r="H76"/>
  <c r="I76"/>
  <c r="J76"/>
  <c r="K76"/>
  <c r="M76"/>
  <c r="N76"/>
  <c r="O76"/>
  <c r="P76"/>
  <c r="Q76"/>
  <c r="D77"/>
  <c r="E77"/>
  <c r="F77"/>
  <c r="G77"/>
  <c r="H77"/>
  <c r="I77"/>
  <c r="J77"/>
  <c r="K77"/>
  <c r="L77"/>
  <c r="M77"/>
  <c r="N77"/>
  <c r="O77"/>
  <c r="P77"/>
  <c r="Q77"/>
  <c r="E78"/>
  <c r="F78"/>
  <c r="G78"/>
  <c r="H78"/>
  <c r="I78"/>
  <c r="J78"/>
  <c r="K78"/>
  <c r="M78"/>
  <c r="N78"/>
  <c r="O78"/>
  <c r="P78"/>
  <c r="Q78"/>
  <c r="D79"/>
  <c r="E79"/>
  <c r="F79"/>
  <c r="G79"/>
  <c r="H79"/>
  <c r="I79"/>
  <c r="J79"/>
  <c r="K79"/>
  <c r="L79"/>
  <c r="M79"/>
  <c r="N79"/>
  <c r="O79"/>
  <c r="P79"/>
  <c r="Q79"/>
  <c r="E80"/>
  <c r="F80"/>
  <c r="G80"/>
  <c r="H80"/>
  <c r="I80"/>
  <c r="J80"/>
  <c r="K80"/>
  <c r="M80"/>
  <c r="N80"/>
  <c r="O80"/>
  <c r="P80"/>
  <c r="Q80"/>
  <c r="D81"/>
  <c r="E81"/>
  <c r="F81"/>
  <c r="G81"/>
  <c r="H81"/>
  <c r="I81"/>
  <c r="J81"/>
  <c r="K81"/>
  <c r="L81"/>
  <c r="M81"/>
  <c r="N81"/>
  <c r="O81"/>
  <c r="P81"/>
  <c r="Q81"/>
  <c r="E82"/>
  <c r="F82"/>
  <c r="G82"/>
  <c r="H82"/>
  <c r="I82"/>
  <c r="J82"/>
  <c r="K82"/>
  <c r="M82"/>
  <c r="N82"/>
  <c r="O82"/>
  <c r="P82"/>
  <c r="Q82"/>
  <c r="D83"/>
  <c r="E83"/>
  <c r="F83"/>
  <c r="G83"/>
  <c r="H83"/>
  <c r="I83"/>
  <c r="J83"/>
  <c r="K83"/>
  <c r="L83"/>
  <c r="M83"/>
  <c r="N83"/>
  <c r="O83"/>
  <c r="P83"/>
  <c r="Q83"/>
  <c r="E84"/>
  <c r="F84"/>
  <c r="G84"/>
  <c r="H84"/>
  <c r="I84"/>
  <c r="J84"/>
  <c r="K84"/>
  <c r="M84"/>
  <c r="N84"/>
  <c r="O84"/>
  <c r="P84"/>
  <c r="Q84"/>
  <c r="D85"/>
  <c r="E85"/>
  <c r="F85"/>
  <c r="G85"/>
  <c r="H85"/>
  <c r="I85"/>
  <c r="J85"/>
  <c r="K85"/>
  <c r="L85"/>
  <c r="M85"/>
  <c r="N85"/>
  <c r="O85"/>
  <c r="P85"/>
  <c r="Q85"/>
  <c r="E86"/>
  <c r="F86"/>
  <c r="G86"/>
  <c r="H86"/>
  <c r="I86"/>
  <c r="J86"/>
  <c r="K86"/>
  <c r="M86"/>
  <c r="N86"/>
  <c r="O86"/>
  <c r="P86"/>
  <c r="Q86"/>
  <c r="D87"/>
  <c r="E87"/>
  <c r="F87"/>
  <c r="G87"/>
  <c r="H87"/>
  <c r="I87"/>
  <c r="J87"/>
  <c r="K87"/>
  <c r="L87"/>
  <c r="M87"/>
  <c r="N87"/>
  <c r="O87"/>
  <c r="P87"/>
  <c r="Q87"/>
  <c r="E88"/>
  <c r="F88"/>
  <c r="G88"/>
  <c r="H88"/>
  <c r="I88"/>
  <c r="J88"/>
  <c r="K88"/>
  <c r="M88"/>
  <c r="N88"/>
  <c r="O88"/>
  <c r="P88"/>
  <c r="Q88"/>
  <c r="D89"/>
  <c r="E89"/>
  <c r="F89"/>
  <c r="G89"/>
  <c r="H89"/>
  <c r="I89"/>
  <c r="J89"/>
  <c r="K89"/>
  <c r="L89"/>
  <c r="M89"/>
  <c r="N89"/>
  <c r="O89"/>
  <c r="P89"/>
  <c r="Q89"/>
  <c r="E90"/>
  <c r="F90"/>
  <c r="G90"/>
  <c r="H90"/>
  <c r="I90"/>
  <c r="J90"/>
  <c r="K90"/>
  <c r="M90"/>
  <c r="N90"/>
  <c r="O90"/>
  <c r="P90"/>
  <c r="Q90"/>
  <c r="D91"/>
  <c r="E91"/>
  <c r="F91"/>
  <c r="G91"/>
  <c r="H91"/>
  <c r="I91"/>
  <c r="J91"/>
  <c r="K91"/>
  <c r="L91"/>
  <c r="M91"/>
  <c r="N91"/>
  <c r="O91"/>
  <c r="P91"/>
  <c r="Q91"/>
  <c r="E92"/>
  <c r="F92"/>
  <c r="G92"/>
  <c r="H92"/>
  <c r="I92"/>
  <c r="J92"/>
  <c r="K92"/>
  <c r="M92"/>
  <c r="N92"/>
  <c r="O92"/>
  <c r="P92"/>
  <c r="Q92"/>
  <c r="D93"/>
  <c r="E93"/>
  <c r="F93"/>
  <c r="G93"/>
  <c r="H93"/>
  <c r="I93"/>
  <c r="J93"/>
  <c r="K93"/>
  <c r="L93"/>
  <c r="M93"/>
  <c r="N93"/>
  <c r="O93"/>
  <c r="P93"/>
  <c r="Q93"/>
  <c r="E94"/>
  <c r="F94"/>
  <c r="G94"/>
  <c r="H94"/>
  <c r="I94"/>
  <c r="J94"/>
  <c r="K94"/>
  <c r="M94"/>
  <c r="N94"/>
  <c r="O94"/>
  <c r="P94"/>
  <c r="Q94"/>
  <c r="D95"/>
  <c r="E95"/>
  <c r="F95"/>
  <c r="G95"/>
  <c r="H95"/>
  <c r="I95"/>
  <c r="J95"/>
  <c r="K95"/>
  <c r="L95"/>
  <c r="M95"/>
  <c r="N95"/>
  <c r="O95"/>
  <c r="P95"/>
  <c r="Q95"/>
  <c r="E96"/>
  <c r="F96"/>
  <c r="G96"/>
  <c r="H96"/>
  <c r="I96"/>
  <c r="J96"/>
  <c r="K96"/>
  <c r="M96"/>
  <c r="N96"/>
  <c r="O96"/>
  <c r="P96"/>
  <c r="Q96"/>
  <c r="D97"/>
  <c r="E97"/>
  <c r="F97"/>
  <c r="G97"/>
  <c r="H97"/>
  <c r="I97"/>
  <c r="J97"/>
  <c r="K97"/>
  <c r="L97"/>
  <c r="M97"/>
  <c r="N97"/>
  <c r="O97"/>
  <c r="P97"/>
  <c r="Q97"/>
  <c r="E98"/>
  <c r="F98"/>
  <c r="G98"/>
  <c r="H98"/>
  <c r="I98"/>
  <c r="J98"/>
  <c r="K98"/>
  <c r="M98"/>
  <c r="N98"/>
  <c r="O98"/>
  <c r="P98"/>
  <c r="Q98"/>
  <c r="D99"/>
  <c r="E99"/>
  <c r="F99"/>
  <c r="G99"/>
  <c r="H99"/>
  <c r="I99"/>
  <c r="J99"/>
  <c r="K99"/>
  <c r="L99"/>
  <c r="M99"/>
  <c r="N99"/>
  <c r="O99"/>
  <c r="P99"/>
  <c r="Q99"/>
  <c r="D100"/>
  <c r="E100"/>
  <c r="F100"/>
  <c r="G100"/>
  <c r="H100"/>
  <c r="I100"/>
  <c r="J100"/>
  <c r="K100"/>
  <c r="L100"/>
  <c r="M100"/>
  <c r="N100"/>
  <c r="O100"/>
  <c r="P100"/>
  <c r="Q100"/>
  <c r="D101"/>
  <c r="E101"/>
  <c r="F101"/>
  <c r="G101"/>
  <c r="H101"/>
  <c r="I101"/>
  <c r="J101"/>
  <c r="K101"/>
  <c r="L101"/>
  <c r="M101"/>
  <c r="N101"/>
  <c r="O101"/>
  <c r="P101"/>
  <c r="Q101"/>
  <c r="D102"/>
  <c r="E102"/>
  <c r="F102"/>
  <c r="G102"/>
  <c r="H102"/>
  <c r="I102"/>
  <c r="J102"/>
  <c r="K102"/>
  <c r="L102"/>
  <c r="M102"/>
  <c r="N102"/>
  <c r="O102"/>
  <c r="P102"/>
  <c r="Q102"/>
  <c r="D103"/>
  <c r="E103"/>
  <c r="F103"/>
  <c r="G103"/>
  <c r="H103"/>
  <c r="I103"/>
  <c r="J103"/>
  <c r="K103"/>
  <c r="L103"/>
  <c r="M103"/>
  <c r="N103"/>
  <c r="O103"/>
  <c r="P103"/>
  <c r="Q103"/>
  <c r="D104"/>
  <c r="E104"/>
  <c r="F104"/>
  <c r="G104"/>
  <c r="H104"/>
  <c r="I104"/>
  <c r="J104"/>
  <c r="K104"/>
  <c r="L104"/>
  <c r="M104"/>
  <c r="N104"/>
  <c r="O104"/>
  <c r="P104"/>
  <c r="Q104"/>
  <c r="D105"/>
  <c r="E105"/>
  <c r="F105"/>
  <c r="G105"/>
  <c r="H105"/>
  <c r="I105"/>
  <c r="J105"/>
  <c r="K105"/>
  <c r="L105"/>
  <c r="M105"/>
  <c r="N105"/>
  <c r="O105"/>
  <c r="P105"/>
  <c r="Q105"/>
  <c r="D106"/>
  <c r="E106"/>
  <c r="F106"/>
  <c r="G106"/>
  <c r="H106"/>
  <c r="I106"/>
  <c r="J106"/>
  <c r="K106"/>
  <c r="L106"/>
  <c r="M106"/>
  <c r="N106"/>
  <c r="O106"/>
  <c r="P106"/>
  <c r="Q106"/>
  <c r="D107"/>
  <c r="E107"/>
  <c r="F107"/>
  <c r="G107"/>
  <c r="H107"/>
  <c r="I107"/>
  <c r="J107"/>
  <c r="K107"/>
  <c r="L107"/>
  <c r="M107"/>
  <c r="N107"/>
  <c r="O107"/>
  <c r="P107"/>
  <c r="Q107"/>
  <c r="D108"/>
  <c r="E108"/>
  <c r="F108"/>
  <c r="G108"/>
  <c r="H108"/>
  <c r="I108"/>
  <c r="J108"/>
  <c r="K108"/>
  <c r="L108"/>
  <c r="M108"/>
  <c r="N108"/>
  <c r="O108"/>
  <c r="P108"/>
  <c r="Q108"/>
  <c r="D109"/>
  <c r="E109"/>
  <c r="F109"/>
  <c r="G109"/>
  <c r="H109"/>
  <c r="I109"/>
  <c r="J109"/>
  <c r="K109"/>
  <c r="L109"/>
  <c r="M109"/>
  <c r="N109"/>
  <c r="O109"/>
  <c r="P109"/>
  <c r="Q109"/>
  <c r="D110"/>
  <c r="E110"/>
  <c r="F110"/>
  <c r="G110"/>
  <c r="H110"/>
  <c r="I110"/>
  <c r="J110"/>
  <c r="K110"/>
  <c r="L110"/>
  <c r="M110"/>
  <c r="N110"/>
  <c r="O110"/>
  <c r="P110"/>
  <c r="Q110"/>
  <c r="D111"/>
  <c r="E111"/>
  <c r="F111"/>
  <c r="G111"/>
  <c r="H111"/>
  <c r="I111"/>
  <c r="J111"/>
  <c r="K111"/>
  <c r="L111"/>
  <c r="M111"/>
  <c r="N111"/>
  <c r="O111"/>
  <c r="P111"/>
  <c r="Q111"/>
  <c r="D112"/>
  <c r="E112"/>
  <c r="F112"/>
  <c r="G112"/>
  <c r="H112"/>
  <c r="I112"/>
  <c r="J112"/>
  <c r="K112"/>
  <c r="L112"/>
  <c r="M112"/>
  <c r="N112"/>
  <c r="O112"/>
  <c r="P112"/>
  <c r="Q112"/>
  <c r="D113"/>
  <c r="E113"/>
  <c r="F113"/>
  <c r="G113"/>
  <c r="H113"/>
  <c r="I113"/>
  <c r="J113"/>
  <c r="K113"/>
  <c r="L113"/>
  <c r="M113"/>
  <c r="N113"/>
  <c r="O113"/>
  <c r="P113"/>
  <c r="Q113"/>
  <c r="D114"/>
  <c r="E114"/>
  <c r="F114"/>
  <c r="G114"/>
  <c r="H114"/>
  <c r="I114"/>
  <c r="J114"/>
  <c r="K114"/>
  <c r="L114"/>
  <c r="M114"/>
  <c r="N114"/>
  <c r="O114"/>
  <c r="P114"/>
  <c r="Q114"/>
  <c r="D115"/>
  <c r="E115"/>
  <c r="F115"/>
  <c r="G115"/>
  <c r="H115"/>
  <c r="I115"/>
  <c r="J115"/>
  <c r="K115"/>
  <c r="L115"/>
  <c r="M115"/>
  <c r="N115"/>
  <c r="O115"/>
  <c r="P115"/>
  <c r="Q115"/>
  <c r="D116"/>
  <c r="E116"/>
  <c r="F116"/>
  <c r="G116"/>
  <c r="H116"/>
  <c r="I116"/>
  <c r="J116"/>
  <c r="K116"/>
  <c r="L116"/>
  <c r="M116"/>
  <c r="N116"/>
  <c r="O116"/>
  <c r="P116"/>
  <c r="Q116"/>
  <c r="D117"/>
  <c r="E117"/>
  <c r="F117"/>
  <c r="G117"/>
  <c r="H117"/>
  <c r="I117"/>
  <c r="J117"/>
  <c r="K117"/>
  <c r="L117"/>
  <c r="M117"/>
  <c r="N117"/>
  <c r="O117"/>
  <c r="P117"/>
  <c r="Q117"/>
  <c r="D118"/>
  <c r="E118"/>
  <c r="F118"/>
  <c r="G118"/>
  <c r="H118"/>
  <c r="I118"/>
  <c r="J118"/>
  <c r="K118"/>
  <c r="L118"/>
  <c r="M118"/>
  <c r="N118"/>
  <c r="O118"/>
  <c r="P118"/>
  <c r="Q118"/>
  <c r="D119"/>
  <c r="E119"/>
  <c r="F119"/>
  <c r="G119"/>
  <c r="H119"/>
  <c r="I119"/>
  <c r="J119"/>
  <c r="K119"/>
  <c r="L119"/>
  <c r="M119"/>
  <c r="N119"/>
  <c r="O119"/>
  <c r="P119"/>
  <c r="Q119"/>
  <c r="D120"/>
  <c r="E120"/>
  <c r="F120"/>
  <c r="G120"/>
  <c r="H120"/>
  <c r="I120"/>
  <c r="J120"/>
  <c r="K120"/>
  <c r="L120"/>
  <c r="M120"/>
  <c r="N120"/>
  <c r="O120"/>
  <c r="P120"/>
  <c r="Q120"/>
  <c r="D121"/>
  <c r="E121"/>
  <c r="F121"/>
  <c r="G121"/>
  <c r="H121"/>
  <c r="I121"/>
  <c r="J121"/>
  <c r="K121"/>
  <c r="L121"/>
  <c r="M121"/>
  <c r="N121"/>
  <c r="O121"/>
  <c r="P121"/>
  <c r="Q121"/>
  <c r="D122"/>
  <c r="E122"/>
  <c r="F122"/>
  <c r="G122"/>
  <c r="H122"/>
  <c r="I122"/>
  <c r="J122"/>
  <c r="K122"/>
  <c r="L122"/>
  <c r="M122"/>
  <c r="N122"/>
  <c r="O122"/>
  <c r="P122"/>
  <c r="Q122"/>
  <c r="D123"/>
  <c r="E123"/>
  <c r="F123"/>
  <c r="G123"/>
  <c r="H123"/>
  <c r="I123"/>
  <c r="J123"/>
  <c r="K123"/>
  <c r="L123"/>
  <c r="M123"/>
  <c r="N123"/>
  <c r="O123"/>
  <c r="P123"/>
  <c r="Q123"/>
  <c r="D124"/>
  <c r="E124"/>
  <c r="F124"/>
  <c r="G124"/>
  <c r="H124"/>
  <c r="I124"/>
  <c r="J124"/>
  <c r="K124"/>
  <c r="L124"/>
  <c r="M124"/>
  <c r="N124"/>
  <c r="O124"/>
  <c r="P124"/>
  <c r="Q124"/>
  <c r="D125"/>
  <c r="E125"/>
  <c r="F125"/>
  <c r="G125"/>
  <c r="H125"/>
  <c r="I125"/>
  <c r="J125"/>
  <c r="K125"/>
  <c r="L125"/>
  <c r="M125"/>
  <c r="N125"/>
  <c r="O125"/>
  <c r="P125"/>
  <c r="Q125"/>
  <c r="D126"/>
  <c r="E126"/>
  <c r="F126"/>
  <c r="G126"/>
  <c r="H126"/>
  <c r="I126"/>
  <c r="J126"/>
  <c r="K126"/>
  <c r="L126"/>
  <c r="M126"/>
  <c r="N126"/>
  <c r="O126"/>
  <c r="P126"/>
  <c r="Q126"/>
  <c r="D127"/>
  <c r="E127"/>
  <c r="F127"/>
  <c r="G127"/>
  <c r="H127"/>
  <c r="I127"/>
  <c r="J127"/>
  <c r="K127"/>
  <c r="L127"/>
  <c r="M127"/>
  <c r="N127"/>
  <c r="O127"/>
  <c r="P127"/>
  <c r="Q127"/>
  <c r="D128"/>
  <c r="E128"/>
  <c r="F128"/>
  <c r="G128"/>
  <c r="H128"/>
  <c r="I128"/>
  <c r="J128"/>
  <c r="K128"/>
  <c r="L128"/>
  <c r="M128"/>
  <c r="N128"/>
  <c r="O128"/>
  <c r="P128"/>
  <c r="Q128"/>
  <c r="D129"/>
  <c r="E129"/>
  <c r="F129"/>
  <c r="G129"/>
  <c r="H129"/>
  <c r="I129"/>
  <c r="J129"/>
  <c r="K129"/>
  <c r="L129"/>
  <c r="M129"/>
  <c r="N129"/>
  <c r="O129"/>
  <c r="P129"/>
  <c r="Q129"/>
  <c r="D130"/>
  <c r="E130"/>
  <c r="F130"/>
  <c r="G130"/>
  <c r="H130"/>
  <c r="I130"/>
  <c r="J130"/>
  <c r="K130"/>
  <c r="L130"/>
  <c r="M130"/>
  <c r="N130"/>
  <c r="O130"/>
  <c r="P130"/>
  <c r="Q130"/>
  <c r="D131"/>
  <c r="E131"/>
  <c r="F131"/>
  <c r="G131"/>
  <c r="H131"/>
  <c r="I131"/>
  <c r="J131"/>
  <c r="K131"/>
  <c r="L131"/>
  <c r="M131"/>
  <c r="N131"/>
  <c r="O131"/>
  <c r="P131"/>
  <c r="Q131"/>
  <c r="D132"/>
  <c r="E132"/>
  <c r="F132"/>
  <c r="G132"/>
  <c r="H132"/>
  <c r="I132"/>
  <c r="J132"/>
  <c r="K132"/>
  <c r="L132"/>
  <c r="M132"/>
  <c r="N132"/>
  <c r="O132"/>
  <c r="P132"/>
  <c r="Q132"/>
  <c r="D133"/>
  <c r="E133"/>
  <c r="F133"/>
  <c r="G133"/>
  <c r="H133"/>
  <c r="I133"/>
  <c r="J133"/>
  <c r="K133"/>
  <c r="L133"/>
  <c r="M133"/>
  <c r="N133"/>
  <c r="O133"/>
  <c r="P133"/>
  <c r="Q133"/>
  <c r="D134"/>
  <c r="E134"/>
  <c r="F134"/>
  <c r="G134"/>
  <c r="H134"/>
  <c r="I134"/>
  <c r="J134"/>
  <c r="K134"/>
  <c r="L134"/>
  <c r="M134"/>
  <c r="N134"/>
  <c r="O134"/>
  <c r="P134"/>
  <c r="Q134"/>
  <c r="D135"/>
  <c r="E135"/>
  <c r="F135"/>
  <c r="G135"/>
  <c r="H135"/>
  <c r="I135"/>
  <c r="J135"/>
  <c r="K135"/>
  <c r="L135"/>
  <c r="M135"/>
  <c r="N135"/>
  <c r="O135"/>
  <c r="P135"/>
  <c r="Q135"/>
  <c r="D136"/>
  <c r="E136"/>
  <c r="F136"/>
  <c r="G136"/>
  <c r="H136"/>
  <c r="I136"/>
  <c r="J136"/>
  <c r="K136"/>
  <c r="L136"/>
  <c r="M136"/>
  <c r="N136"/>
  <c r="O136"/>
  <c r="P136"/>
  <c r="Q136"/>
  <c r="D137"/>
  <c r="E137"/>
  <c r="F137"/>
  <c r="G137"/>
  <c r="H137"/>
  <c r="I137"/>
  <c r="J137"/>
  <c r="K137"/>
  <c r="L137"/>
  <c r="M137"/>
  <c r="N137"/>
  <c r="O137"/>
  <c r="P137"/>
  <c r="Q137"/>
  <c r="D138"/>
  <c r="E138"/>
  <c r="F138"/>
  <c r="G138"/>
  <c r="H138"/>
  <c r="I138"/>
  <c r="J138"/>
  <c r="K138"/>
  <c r="L138"/>
  <c r="M138"/>
  <c r="N138"/>
  <c r="O138"/>
  <c r="P138"/>
  <c r="Q138"/>
  <c r="D139"/>
  <c r="E139"/>
  <c r="F139"/>
  <c r="G139"/>
  <c r="H139"/>
  <c r="I139"/>
  <c r="J139"/>
  <c r="K139"/>
  <c r="L139"/>
  <c r="M139"/>
  <c r="N139"/>
  <c r="O139"/>
  <c r="P139"/>
  <c r="Q139"/>
  <c r="D140"/>
  <c r="E140"/>
  <c r="F140"/>
  <c r="G140"/>
  <c r="H140"/>
  <c r="I140"/>
  <c r="J140"/>
  <c r="K140"/>
  <c r="L140"/>
  <c r="M140"/>
  <c r="N140"/>
  <c r="O140"/>
  <c r="P140"/>
  <c r="Q140"/>
  <c r="D141"/>
  <c r="E141"/>
  <c r="F141"/>
  <c r="G141"/>
  <c r="H141"/>
  <c r="I141"/>
  <c r="J141"/>
  <c r="K141"/>
  <c r="L141"/>
  <c r="M141"/>
  <c r="N141"/>
  <c r="O141"/>
  <c r="P141"/>
  <c r="Q141"/>
  <c r="D142"/>
  <c r="E142"/>
  <c r="F142"/>
  <c r="G142"/>
  <c r="H142"/>
  <c r="I142"/>
  <c r="J142"/>
  <c r="K142"/>
  <c r="L142"/>
  <c r="M142"/>
  <c r="N142"/>
  <c r="O142"/>
  <c r="P142"/>
  <c r="Q142"/>
  <c r="D143"/>
  <c r="E143"/>
  <c r="F143"/>
  <c r="G143"/>
  <c r="H143"/>
  <c r="I143"/>
  <c r="J143"/>
  <c r="K143"/>
  <c r="L143"/>
  <c r="M143"/>
  <c r="N143"/>
  <c r="O143"/>
  <c r="P143"/>
  <c r="Q143"/>
  <c r="D144"/>
  <c r="E144"/>
  <c r="F144"/>
  <c r="G144"/>
  <c r="H144"/>
  <c r="I144"/>
  <c r="J144"/>
  <c r="K144"/>
  <c r="L144"/>
  <c r="M144"/>
  <c r="N144"/>
  <c r="O144"/>
  <c r="P144"/>
  <c r="Q144"/>
  <c r="D145"/>
  <c r="E145"/>
  <c r="F145"/>
  <c r="G145"/>
  <c r="H145"/>
  <c r="I145"/>
  <c r="J145"/>
  <c r="K145"/>
  <c r="L145"/>
  <c r="M145"/>
  <c r="N145"/>
  <c r="O145"/>
  <c r="P145"/>
  <c r="Q145"/>
  <c r="D146"/>
  <c r="E146"/>
  <c r="F146"/>
  <c r="G146"/>
  <c r="H146"/>
  <c r="I146"/>
  <c r="J146"/>
  <c r="K146"/>
  <c r="L146"/>
  <c r="M146"/>
  <c r="N146"/>
  <c r="O146"/>
  <c r="P146"/>
  <c r="Q146"/>
  <c r="D147"/>
  <c r="E147"/>
  <c r="F147"/>
  <c r="G147"/>
  <c r="H147"/>
  <c r="I147"/>
  <c r="J147"/>
  <c r="K147"/>
  <c r="L147"/>
  <c r="M147"/>
  <c r="N147"/>
  <c r="O147"/>
  <c r="P147"/>
  <c r="Q147"/>
  <c r="D148"/>
  <c r="E148"/>
  <c r="F148"/>
  <c r="G148"/>
  <c r="H148"/>
  <c r="I148"/>
  <c r="J148"/>
  <c r="K148"/>
  <c r="L148"/>
  <c r="M148"/>
  <c r="N148"/>
  <c r="O148"/>
  <c r="P148"/>
  <c r="Q148"/>
  <c r="D149"/>
  <c r="E149"/>
  <c r="F149"/>
  <c r="G149"/>
  <c r="H149"/>
  <c r="I149"/>
  <c r="J149"/>
  <c r="K149"/>
  <c r="L149"/>
  <c r="M149"/>
  <c r="N149"/>
  <c r="O149"/>
  <c r="P149"/>
  <c r="Q149"/>
  <c r="D150"/>
  <c r="E150"/>
  <c r="F150"/>
  <c r="G150"/>
  <c r="H150"/>
  <c r="I150"/>
  <c r="J150"/>
  <c r="K150"/>
  <c r="L150"/>
  <c r="M150"/>
  <c r="N150"/>
  <c r="O150"/>
  <c r="P150"/>
  <c r="Q150"/>
  <c r="D151"/>
  <c r="E151"/>
  <c r="F151"/>
  <c r="G151"/>
  <c r="H151"/>
  <c r="I151"/>
  <c r="J151"/>
  <c r="K151"/>
  <c r="L151"/>
  <c r="M151"/>
  <c r="N151"/>
  <c r="O151"/>
  <c r="P151"/>
  <c r="Q151"/>
  <c r="D152"/>
  <c r="E152"/>
  <c r="F152"/>
  <c r="G152"/>
  <c r="H152"/>
  <c r="I152"/>
  <c r="J152"/>
  <c r="K152"/>
  <c r="L152"/>
  <c r="M152"/>
  <c r="N152"/>
  <c r="O152"/>
  <c r="P152"/>
  <c r="Q152"/>
  <c r="D153"/>
  <c r="E153"/>
  <c r="F153"/>
  <c r="G153"/>
  <c r="H153"/>
  <c r="I153"/>
  <c r="J153"/>
  <c r="K153"/>
  <c r="L153"/>
  <c r="M153"/>
  <c r="N153"/>
  <c r="O153"/>
  <c r="P153"/>
  <c r="Q153"/>
  <c r="D154"/>
  <c r="E154"/>
  <c r="F154"/>
  <c r="G154"/>
  <c r="H154"/>
  <c r="I154"/>
  <c r="J154"/>
  <c r="K154"/>
  <c r="L154"/>
  <c r="M154"/>
  <c r="N154"/>
  <c r="O154"/>
  <c r="P154"/>
  <c r="Q154"/>
  <c r="D155"/>
  <c r="E155"/>
  <c r="F155"/>
  <c r="G155"/>
  <c r="H155"/>
  <c r="I155"/>
  <c r="J155"/>
  <c r="K155"/>
  <c r="L155"/>
  <c r="M155"/>
  <c r="N155"/>
  <c r="O155"/>
  <c r="P155"/>
  <c r="Q155"/>
  <c r="D156"/>
  <c r="E156"/>
  <c r="F156"/>
  <c r="G156"/>
  <c r="H156"/>
  <c r="I156"/>
  <c r="J156"/>
  <c r="K156"/>
  <c r="L156"/>
  <c r="M156"/>
  <c r="N156"/>
  <c r="O156"/>
  <c r="P156"/>
  <c r="Q156"/>
  <c r="D157"/>
  <c r="E157"/>
  <c r="F157"/>
  <c r="G157"/>
  <c r="H157"/>
  <c r="I157"/>
  <c r="J157"/>
  <c r="K157"/>
  <c r="L157"/>
  <c r="M157"/>
  <c r="N157"/>
  <c r="O157"/>
  <c r="P157"/>
  <c r="Q157"/>
  <c r="D158"/>
  <c r="E158"/>
  <c r="F158"/>
  <c r="G158"/>
  <c r="H158"/>
  <c r="I158"/>
  <c r="J158"/>
  <c r="K158"/>
  <c r="L158"/>
  <c r="M158"/>
  <c r="N158"/>
  <c r="O158"/>
  <c r="P158"/>
  <c r="Q158"/>
  <c r="D159"/>
  <c r="E159"/>
  <c r="F159"/>
  <c r="G159"/>
  <c r="H159"/>
  <c r="I159"/>
  <c r="J159"/>
  <c r="K159"/>
  <c r="L159"/>
  <c r="M159"/>
  <c r="N159"/>
  <c r="O159"/>
  <c r="P159"/>
  <c r="Q159"/>
  <c r="D160"/>
  <c r="E160"/>
  <c r="F160"/>
  <c r="G160"/>
  <c r="H160"/>
  <c r="I160"/>
  <c r="J160"/>
  <c r="K160"/>
  <c r="L160"/>
  <c r="M160"/>
  <c r="N160"/>
  <c r="O160"/>
  <c r="P160"/>
  <c r="Q160"/>
  <c r="D161"/>
  <c r="E161"/>
  <c r="F161"/>
  <c r="G161"/>
  <c r="H161"/>
  <c r="I161"/>
  <c r="J161"/>
  <c r="K161"/>
  <c r="L161"/>
  <c r="M161"/>
  <c r="N161"/>
  <c r="O161"/>
  <c r="P161"/>
  <c r="Q161"/>
  <c r="D162"/>
  <c r="E162"/>
  <c r="F162"/>
  <c r="G162"/>
  <c r="H162"/>
  <c r="I162"/>
  <c r="J162"/>
  <c r="K162"/>
  <c r="L162"/>
  <c r="M162"/>
  <c r="N162"/>
  <c r="O162"/>
  <c r="P162"/>
  <c r="Q162"/>
  <c r="D163"/>
  <c r="E163"/>
  <c r="F163"/>
  <c r="G163"/>
  <c r="H163"/>
  <c r="I163"/>
  <c r="J163"/>
  <c r="K163"/>
  <c r="L163"/>
  <c r="M163"/>
  <c r="N163"/>
  <c r="O163"/>
  <c r="P163"/>
  <c r="Q163"/>
  <c r="D164"/>
  <c r="E164"/>
  <c r="F164"/>
  <c r="G164"/>
  <c r="H164"/>
  <c r="I164"/>
  <c r="J164"/>
  <c r="K164"/>
  <c r="L164"/>
  <c r="M164"/>
  <c r="N164"/>
  <c r="O164"/>
  <c r="P164"/>
  <c r="Q164"/>
  <c r="D165"/>
  <c r="E165"/>
  <c r="F165"/>
  <c r="G165"/>
  <c r="H165"/>
  <c r="I165"/>
  <c r="J165"/>
  <c r="K165"/>
  <c r="L165"/>
  <c r="M165"/>
  <c r="N165"/>
  <c r="O165"/>
  <c r="P165"/>
  <c r="Q165"/>
  <c r="D166"/>
  <c r="E166"/>
  <c r="F166"/>
  <c r="G166"/>
  <c r="H166"/>
  <c r="I166"/>
  <c r="J166"/>
  <c r="K166"/>
  <c r="L166"/>
  <c r="M166"/>
  <c r="N166"/>
  <c r="O166"/>
  <c r="P166"/>
  <c r="Q166"/>
  <c r="D167"/>
  <c r="E167"/>
  <c r="F167"/>
  <c r="G167"/>
  <c r="H167"/>
  <c r="I167"/>
  <c r="J167"/>
  <c r="K167"/>
  <c r="L167"/>
  <c r="M167"/>
  <c r="N167"/>
  <c r="O167"/>
  <c r="P167"/>
  <c r="Q167"/>
  <c r="D168"/>
  <c r="E168"/>
  <c r="F168"/>
  <c r="G168"/>
  <c r="H168"/>
  <c r="I168"/>
  <c r="J168"/>
  <c r="K168"/>
  <c r="L168"/>
  <c r="M168"/>
  <c r="N168"/>
  <c r="O168"/>
  <c r="P168"/>
  <c r="Q168"/>
  <c r="D169"/>
  <c r="E169"/>
  <c r="F169"/>
  <c r="G169"/>
  <c r="H169"/>
  <c r="I169"/>
  <c r="J169"/>
  <c r="K169"/>
  <c r="L169"/>
  <c r="M169"/>
  <c r="N169"/>
  <c r="O169"/>
  <c r="P169"/>
  <c r="Q169"/>
  <c r="D170"/>
  <c r="E170"/>
  <c r="F170"/>
  <c r="G170"/>
  <c r="H170"/>
  <c r="I170"/>
  <c r="J170"/>
  <c r="K170"/>
  <c r="L170"/>
  <c r="M170"/>
  <c r="N170"/>
  <c r="O170"/>
  <c r="P170"/>
  <c r="Q170"/>
  <c r="D171"/>
  <c r="E171"/>
  <c r="F171"/>
  <c r="G171"/>
  <c r="H171"/>
  <c r="I171"/>
  <c r="J171"/>
  <c r="K171"/>
  <c r="L171"/>
  <c r="M171"/>
  <c r="N171"/>
  <c r="O171"/>
  <c r="P171"/>
  <c r="Q171"/>
  <c r="D172"/>
  <c r="E172"/>
  <c r="F172"/>
  <c r="G172"/>
  <c r="H172"/>
  <c r="I172"/>
  <c r="J172"/>
  <c r="K172"/>
  <c r="L172"/>
  <c r="M172"/>
  <c r="N172"/>
  <c r="O172"/>
  <c r="P172"/>
  <c r="Q172"/>
  <c r="D173"/>
  <c r="E173"/>
  <c r="F173"/>
  <c r="G173"/>
  <c r="H173"/>
  <c r="I173"/>
  <c r="J173"/>
  <c r="K173"/>
  <c r="L173"/>
  <c r="M173"/>
  <c r="N173"/>
  <c r="O173"/>
  <c r="P173"/>
  <c r="Q173"/>
  <c r="D174"/>
  <c r="E174"/>
  <c r="F174"/>
  <c r="G174"/>
  <c r="H174"/>
  <c r="I174"/>
  <c r="J174"/>
  <c r="K174"/>
  <c r="L174"/>
  <c r="M174"/>
  <c r="N174"/>
  <c r="O174"/>
  <c r="P174"/>
  <c r="Q174"/>
  <c r="D175"/>
  <c r="E175"/>
  <c r="F175"/>
  <c r="G175"/>
  <c r="H175"/>
  <c r="I175"/>
  <c r="J175"/>
  <c r="K175"/>
  <c r="L175"/>
  <c r="M175"/>
  <c r="N175"/>
  <c r="O175"/>
  <c r="P175"/>
  <c r="Q175"/>
  <c r="D176"/>
  <c r="E176"/>
  <c r="F176"/>
  <c r="G176"/>
  <c r="H176"/>
  <c r="I176"/>
  <c r="J176"/>
  <c r="K176"/>
  <c r="L176"/>
  <c r="M176"/>
  <c r="N176"/>
  <c r="O176"/>
  <c r="P176"/>
  <c r="Q176"/>
  <c r="D177"/>
  <c r="E177"/>
  <c r="F177"/>
  <c r="G177"/>
  <c r="H177"/>
  <c r="I177"/>
  <c r="J177"/>
  <c r="K177"/>
  <c r="L177"/>
  <c r="M177"/>
  <c r="N177"/>
  <c r="O177"/>
  <c r="P177"/>
  <c r="Q177"/>
  <c r="D178"/>
  <c r="E178"/>
  <c r="F178"/>
  <c r="G178"/>
  <c r="H178"/>
  <c r="I178"/>
  <c r="J178"/>
  <c r="K178"/>
  <c r="L178"/>
  <c r="M178"/>
  <c r="N178"/>
  <c r="O178"/>
  <c r="P178"/>
  <c r="Q178"/>
  <c r="D179"/>
  <c r="E179"/>
  <c r="F179"/>
  <c r="G179"/>
  <c r="H179"/>
  <c r="I179"/>
  <c r="J179"/>
  <c r="K179"/>
  <c r="L179"/>
  <c r="M179"/>
  <c r="N179"/>
  <c r="O179"/>
  <c r="P179"/>
  <c r="Q179"/>
  <c r="D180"/>
  <c r="E180"/>
  <c r="F180"/>
  <c r="G180"/>
  <c r="H180"/>
  <c r="I180"/>
  <c r="J180"/>
  <c r="K180"/>
  <c r="L180"/>
  <c r="M180"/>
  <c r="N180"/>
  <c r="O180"/>
  <c r="P180"/>
  <c r="Q180"/>
  <c r="D181"/>
  <c r="E181"/>
  <c r="F181"/>
  <c r="G181"/>
  <c r="H181"/>
  <c r="I181"/>
  <c r="J181"/>
  <c r="K181"/>
  <c r="L181"/>
  <c r="M181"/>
  <c r="N181"/>
  <c r="O181"/>
  <c r="P181"/>
  <c r="Q181"/>
  <c r="D182"/>
  <c r="E182"/>
  <c r="F182"/>
  <c r="G182"/>
  <c r="H182"/>
  <c r="I182"/>
  <c r="J182"/>
  <c r="K182"/>
  <c r="L182"/>
  <c r="M182"/>
  <c r="N182"/>
  <c r="O182"/>
  <c r="P182"/>
  <c r="Q182"/>
  <c r="D183"/>
  <c r="E183"/>
  <c r="F183"/>
  <c r="G183"/>
  <c r="H183"/>
  <c r="I183"/>
  <c r="J183"/>
  <c r="K183"/>
  <c r="L183"/>
  <c r="M183"/>
  <c r="N183"/>
  <c r="O183"/>
  <c r="P183"/>
  <c r="Q183"/>
  <c r="D184"/>
  <c r="E184"/>
  <c r="F184"/>
  <c r="G184"/>
  <c r="H184"/>
  <c r="I184"/>
  <c r="J184"/>
  <c r="K184"/>
  <c r="L184"/>
  <c r="M184"/>
  <c r="N184"/>
  <c r="O184"/>
  <c r="P184"/>
  <c r="Q184"/>
  <c r="D185"/>
  <c r="E185"/>
  <c r="F185"/>
  <c r="G185"/>
  <c r="H185"/>
  <c r="I185"/>
  <c r="J185"/>
  <c r="K185"/>
  <c r="L185"/>
  <c r="M185"/>
  <c r="N185"/>
  <c r="O185"/>
  <c r="P185"/>
  <c r="Q185"/>
  <c r="D186"/>
  <c r="E186"/>
  <c r="F186"/>
  <c r="G186"/>
  <c r="H186"/>
  <c r="I186"/>
  <c r="J186"/>
  <c r="K186"/>
  <c r="L186"/>
  <c r="M186"/>
  <c r="N186"/>
  <c r="O186"/>
  <c r="P186"/>
  <c r="Q186"/>
  <c r="D187"/>
  <c r="E187"/>
  <c r="F187"/>
  <c r="G187"/>
  <c r="H187"/>
  <c r="I187"/>
  <c r="J187"/>
  <c r="K187"/>
  <c r="L187"/>
  <c r="M187"/>
  <c r="N187"/>
  <c r="O187"/>
  <c r="P187"/>
  <c r="Q187"/>
  <c r="D188"/>
  <c r="E188"/>
  <c r="F188"/>
  <c r="G188"/>
  <c r="H188"/>
  <c r="I188"/>
  <c r="J188"/>
  <c r="K188"/>
  <c r="L188"/>
  <c r="M188"/>
  <c r="N188"/>
  <c r="O188"/>
  <c r="P188"/>
  <c r="Q188"/>
  <c r="D189"/>
  <c r="E189"/>
  <c r="F189"/>
  <c r="G189"/>
  <c r="H189"/>
  <c r="I189"/>
  <c r="J189"/>
  <c r="K189"/>
  <c r="L189"/>
  <c r="M189"/>
  <c r="N189"/>
  <c r="O189"/>
  <c r="P189"/>
  <c r="Q189"/>
  <c r="D190"/>
  <c r="E190"/>
  <c r="F190"/>
  <c r="G190"/>
  <c r="H190"/>
  <c r="I190"/>
  <c r="J190"/>
  <c r="K190"/>
  <c r="L190"/>
  <c r="M190"/>
  <c r="N190"/>
  <c r="O190"/>
  <c r="P190"/>
  <c r="Q190"/>
  <c r="D191"/>
  <c r="E191"/>
  <c r="F191"/>
  <c r="G191"/>
  <c r="H191"/>
  <c r="I191"/>
  <c r="J191"/>
  <c r="K191"/>
  <c r="L191"/>
  <c r="M191"/>
  <c r="N191"/>
  <c r="O191"/>
  <c r="P191"/>
  <c r="Q191"/>
  <c r="D192"/>
  <c r="E192"/>
  <c r="F192"/>
  <c r="G192"/>
  <c r="H192"/>
  <c r="I192"/>
  <c r="J192"/>
  <c r="K192"/>
  <c r="L192"/>
  <c r="M192"/>
  <c r="N192"/>
  <c r="O192"/>
  <c r="P192"/>
  <c r="Q192"/>
  <c r="D193"/>
  <c r="E193"/>
  <c r="F193"/>
  <c r="G193"/>
  <c r="H193"/>
  <c r="I193"/>
  <c r="J193"/>
  <c r="K193"/>
  <c r="L193"/>
  <c r="M193"/>
  <c r="N193"/>
  <c r="O193"/>
  <c r="P193"/>
  <c r="Q193"/>
  <c r="D194"/>
  <c r="E194"/>
  <c r="F194"/>
  <c r="G194"/>
  <c r="H194"/>
  <c r="I194"/>
  <c r="J194"/>
  <c r="K194"/>
  <c r="L194"/>
  <c r="M194"/>
  <c r="N194"/>
  <c r="O194"/>
  <c r="P194"/>
  <c r="Q194"/>
  <c r="D195"/>
  <c r="E195"/>
  <c r="F195"/>
  <c r="G195"/>
  <c r="H195"/>
  <c r="I195"/>
  <c r="J195"/>
  <c r="K195"/>
  <c r="L195"/>
  <c r="M195"/>
  <c r="N195"/>
  <c r="O195"/>
  <c r="P195"/>
  <c r="Q195"/>
  <c r="D196"/>
  <c r="E196"/>
  <c r="F196"/>
  <c r="G196"/>
  <c r="H196"/>
  <c r="I196"/>
  <c r="J196"/>
  <c r="K196"/>
  <c r="L196"/>
  <c r="M196"/>
  <c r="N196"/>
  <c r="O196"/>
  <c r="P196"/>
  <c r="Q196"/>
  <c r="D197"/>
  <c r="E197"/>
  <c r="F197"/>
  <c r="G197"/>
  <c r="H197"/>
  <c r="I197"/>
  <c r="J197"/>
  <c r="K197"/>
  <c r="L197"/>
  <c r="M197"/>
  <c r="N197"/>
  <c r="O197"/>
  <c r="P197"/>
  <c r="Q197"/>
  <c r="D198"/>
  <c r="E198"/>
  <c r="F198"/>
  <c r="G198"/>
  <c r="H198"/>
  <c r="I198"/>
  <c r="J198"/>
  <c r="K198"/>
  <c r="L198"/>
  <c r="M198"/>
  <c r="N198"/>
  <c r="O198"/>
  <c r="P198"/>
  <c r="Q198"/>
  <c r="B199"/>
  <c r="C199"/>
  <c r="I199" l="1"/>
  <c r="M34"/>
  <c r="E32"/>
  <c r="D31"/>
  <c r="M30"/>
  <c r="E28"/>
  <c r="D27"/>
  <c r="M26"/>
  <c r="E24"/>
  <c r="D23"/>
  <c r="M22"/>
  <c r="E20"/>
  <c r="D19"/>
  <c r="M18"/>
  <c r="D34"/>
  <c r="D30"/>
  <c r="D26"/>
  <c r="D22"/>
  <c r="D18"/>
  <c r="D33"/>
  <c r="M32"/>
  <c r="E30"/>
  <c r="D29"/>
  <c r="M28"/>
  <c r="E26"/>
  <c r="D25"/>
  <c r="M24"/>
  <c r="E22"/>
  <c r="D21"/>
  <c r="M20"/>
  <c r="E18"/>
  <c r="E16"/>
  <c r="N15"/>
  <c r="P199"/>
  <c r="Q199"/>
  <c r="H199"/>
  <c r="L98"/>
  <c r="D98"/>
  <c r="L96"/>
  <c r="D96"/>
  <c r="L94"/>
  <c r="D94"/>
  <c r="L92"/>
  <c r="D92"/>
  <c r="L90"/>
  <c r="D90"/>
  <c r="L88"/>
  <c r="D88"/>
  <c r="L86"/>
  <c r="D86"/>
  <c r="L84"/>
  <c r="D84"/>
  <c r="L82"/>
  <c r="D82"/>
  <c r="L80"/>
  <c r="D80"/>
  <c r="L78"/>
  <c r="D78"/>
  <c r="L76"/>
  <c r="D76"/>
  <c r="L74"/>
  <c r="D74"/>
  <c r="N73"/>
  <c r="F73"/>
  <c r="L72"/>
  <c r="D72"/>
  <c r="N71"/>
  <c r="F71"/>
  <c r="L70"/>
  <c r="D70"/>
  <c r="N69"/>
  <c r="F69"/>
  <c r="L68"/>
  <c r="D68"/>
  <c r="N67"/>
  <c r="F67"/>
  <c r="L66"/>
  <c r="D66"/>
  <c r="N65"/>
  <c r="F65"/>
  <c r="L64"/>
  <c r="D64"/>
  <c r="N63"/>
  <c r="F63"/>
  <c r="L62"/>
  <c r="D62"/>
  <c r="N61"/>
  <c r="F61"/>
  <c r="L60"/>
  <c r="D60"/>
  <c r="N59"/>
  <c r="F59"/>
  <c r="L58"/>
  <c r="D58"/>
  <c r="N57"/>
  <c r="F57"/>
  <c r="L56"/>
  <c r="D56"/>
  <c r="N55"/>
  <c r="F55"/>
  <c r="L54"/>
  <c r="D54"/>
  <c r="N53"/>
  <c r="F53"/>
  <c r="L52"/>
  <c r="D52"/>
  <c r="N51"/>
  <c r="F51"/>
  <c r="L50"/>
  <c r="D50"/>
  <c r="N49"/>
  <c r="F49"/>
  <c r="L48"/>
  <c r="D48"/>
  <c r="N47"/>
  <c r="F47"/>
  <c r="L46"/>
  <c r="D46"/>
  <c r="N45"/>
  <c r="D45"/>
  <c r="N44"/>
  <c r="J44"/>
  <c r="F44"/>
  <c r="K43"/>
  <c r="K199" s="1"/>
  <c r="G43"/>
  <c r="K42"/>
  <c r="G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G15"/>
  <c r="I103" i="1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H64"/>
  <c r="S63"/>
  <c r="G63"/>
  <c r="W62"/>
  <c r="R62"/>
  <c r="F62"/>
  <c r="H61"/>
  <c r="W60"/>
  <c r="R60"/>
  <c r="F60"/>
  <c r="H59"/>
  <c r="W58"/>
  <c r="R58"/>
  <c r="F58"/>
  <c r="H57"/>
  <c r="W56"/>
  <c r="R56"/>
  <c r="F56"/>
  <c r="H55"/>
  <c r="W54"/>
  <c r="R54"/>
  <c r="F54"/>
  <c r="H53"/>
  <c r="W52"/>
  <c r="R52"/>
  <c r="F52"/>
  <c r="H51"/>
  <c r="W50"/>
  <c r="R50"/>
  <c r="F50"/>
  <c r="H49"/>
  <c r="W48"/>
  <c r="R48"/>
  <c r="S47"/>
  <c r="F47"/>
  <c r="G46"/>
  <c r="V45"/>
  <c r="H45"/>
  <c r="W44"/>
  <c r="R44"/>
  <c r="S43"/>
  <c r="F43"/>
  <c r="G42"/>
  <c r="V41"/>
  <c r="H41"/>
  <c r="W40"/>
  <c r="R40"/>
  <c r="S39"/>
  <c r="F39"/>
  <c r="G38"/>
  <c r="V37"/>
  <c r="H37"/>
  <c r="W36"/>
  <c r="R36"/>
  <c r="S35"/>
  <c r="F35"/>
  <c r="G34"/>
  <c r="V33"/>
  <c r="H33"/>
  <c r="W32"/>
  <c r="R32"/>
  <c r="S31"/>
  <c r="F31"/>
  <c r="F199" s="1"/>
  <c r="G30"/>
  <c r="V29"/>
  <c r="H29"/>
  <c r="W28"/>
  <c r="R28"/>
  <c r="S27"/>
  <c r="F27"/>
  <c r="G26"/>
  <c r="V25"/>
  <c r="H25"/>
  <c r="W24"/>
  <c r="H24"/>
  <c r="W23"/>
  <c r="H23"/>
  <c r="V22"/>
  <c r="G22"/>
  <c r="G199" s="1"/>
  <c r="S21"/>
  <c r="F21"/>
  <c r="R20"/>
  <c r="W19"/>
  <c r="H19"/>
  <c r="V18"/>
  <c r="G18"/>
  <c r="S17"/>
  <c r="R16"/>
  <c r="R199" s="1"/>
  <c r="H15"/>
  <c r="D17" i="2"/>
  <c r="M16"/>
  <c r="D16"/>
  <c r="K8"/>
  <c r="V199" i="1"/>
  <c r="I49"/>
  <c r="H46"/>
  <c r="H42"/>
  <c r="H38"/>
  <c r="H34"/>
  <c r="H30"/>
  <c r="R29"/>
  <c r="S28"/>
  <c r="H26"/>
  <c r="R25"/>
  <c r="R24"/>
  <c r="R23"/>
  <c r="H22"/>
  <c r="S20"/>
  <c r="R19"/>
  <c r="H18"/>
  <c r="S16"/>
  <c r="S199" s="1"/>
  <c r="W199"/>
  <c r="J199" i="2"/>
  <c r="F199"/>
  <c r="H20" i="1"/>
  <c r="H16"/>
  <c r="L15" i="2"/>
  <c r="D15"/>
  <c r="D199" s="1"/>
  <c r="M45"/>
  <c r="E45"/>
  <c r="M43"/>
  <c r="E43"/>
  <c r="O42"/>
  <c r="M41"/>
  <c r="E41"/>
  <c r="O40"/>
  <c r="G40"/>
  <c r="M39"/>
  <c r="E39"/>
  <c r="O38"/>
  <c r="G38"/>
  <c r="M37"/>
  <c r="E37"/>
  <c r="O36"/>
  <c r="G36"/>
  <c r="M35"/>
  <c r="E35"/>
  <c r="O34"/>
  <c r="G34"/>
  <c r="M33"/>
  <c r="E33"/>
  <c r="O32"/>
  <c r="G32"/>
  <c r="M31"/>
  <c r="E31"/>
  <c r="O30"/>
  <c r="G30"/>
  <c r="M29"/>
  <c r="E29"/>
  <c r="O28"/>
  <c r="G28"/>
  <c r="M27"/>
  <c r="E27"/>
  <c r="O26"/>
  <c r="G26"/>
  <c r="M25"/>
  <c r="E25"/>
  <c r="O24"/>
  <c r="G24"/>
  <c r="M23"/>
  <c r="E23"/>
  <c r="O22"/>
  <c r="G22"/>
  <c r="M21"/>
  <c r="E21"/>
  <c r="O20"/>
  <c r="G20"/>
  <c r="M19"/>
  <c r="E19"/>
  <c r="O18"/>
  <c r="G18"/>
  <c r="M17"/>
  <c r="E17"/>
  <c r="T24" i="1"/>
  <c r="T23"/>
  <c r="D23"/>
  <c r="T22"/>
  <c r="D22"/>
  <c r="T21"/>
  <c r="D21"/>
  <c r="T20"/>
  <c r="D20"/>
  <c r="T19"/>
  <c r="D19"/>
  <c r="T18"/>
  <c r="D18"/>
  <c r="T17"/>
  <c r="D17"/>
  <c r="T16"/>
  <c r="D16"/>
  <c r="T15"/>
  <c r="D15"/>
  <c r="U64"/>
  <c r="U63"/>
  <c r="U62"/>
  <c r="E62"/>
  <c r="U61"/>
  <c r="E61"/>
  <c r="U60"/>
  <c r="E60"/>
  <c r="U59"/>
  <c r="E59"/>
  <c r="U58"/>
  <c r="E58"/>
  <c r="U57"/>
  <c r="E57"/>
  <c r="U56"/>
  <c r="E56"/>
  <c r="U55"/>
  <c r="E55"/>
  <c r="U54"/>
  <c r="E54"/>
  <c r="U53"/>
  <c r="E53"/>
  <c r="U52"/>
  <c r="E52"/>
  <c r="U51"/>
  <c r="E51"/>
  <c r="U50"/>
  <c r="E50"/>
  <c r="U49"/>
  <c r="E49"/>
  <c r="U48"/>
  <c r="I48"/>
  <c r="E48"/>
  <c r="U47"/>
  <c r="I47"/>
  <c r="E47"/>
  <c r="U46"/>
  <c r="I46"/>
  <c r="E46"/>
  <c r="U45"/>
  <c r="I45"/>
  <c r="E45"/>
  <c r="U44"/>
  <c r="I44"/>
  <c r="E44"/>
  <c r="U43"/>
  <c r="I43"/>
  <c r="E43"/>
  <c r="U42"/>
  <c r="I42"/>
  <c r="E42"/>
  <c r="U41"/>
  <c r="I41"/>
  <c r="E41"/>
  <c r="U40"/>
  <c r="I40"/>
  <c r="E40"/>
  <c r="U39"/>
  <c r="I39"/>
  <c r="E39"/>
  <c r="U38"/>
  <c r="I38"/>
  <c r="E38"/>
  <c r="U37"/>
  <c r="I37"/>
  <c r="E37"/>
  <c r="U36"/>
  <c r="I36"/>
  <c r="E36"/>
  <c r="U35"/>
  <c r="I35"/>
  <c r="E35"/>
  <c r="U34"/>
  <c r="I34"/>
  <c r="E34"/>
  <c r="U33"/>
  <c r="I33"/>
  <c r="E33"/>
  <c r="U32"/>
  <c r="I32"/>
  <c r="E32"/>
  <c r="U31"/>
  <c r="I31"/>
  <c r="E31"/>
  <c r="U30"/>
  <c r="I30"/>
  <c r="E30"/>
  <c r="U29"/>
  <c r="I29"/>
  <c r="E29"/>
  <c r="U28"/>
  <c r="I28"/>
  <c r="E28"/>
  <c r="U27"/>
  <c r="I27"/>
  <c r="E27"/>
  <c r="U26"/>
  <c r="I26"/>
  <c r="E26"/>
  <c r="U25"/>
  <c r="I25"/>
  <c r="E25"/>
  <c r="U24"/>
  <c r="I24"/>
  <c r="E24"/>
  <c r="U23"/>
  <c r="I23"/>
  <c r="E23"/>
  <c r="U22"/>
  <c r="I22"/>
  <c r="E22"/>
  <c r="U21"/>
  <c r="I21"/>
  <c r="E21"/>
  <c r="U20"/>
  <c r="I20"/>
  <c r="E20"/>
  <c r="U19"/>
  <c r="I19"/>
  <c r="E19"/>
  <c r="U18"/>
  <c r="I18"/>
  <c r="E18"/>
  <c r="U17"/>
  <c r="I17"/>
  <c r="E17"/>
  <c r="U16"/>
  <c r="I16"/>
  <c r="E16"/>
  <c r="N199" i="2" l="1"/>
  <c r="L199"/>
  <c r="U199" i="1"/>
  <c r="E199"/>
  <c r="T199"/>
  <c r="G199" i="2"/>
  <c r="O199"/>
  <c r="H199" i="1"/>
  <c r="I199"/>
  <c r="D199"/>
  <c r="M199" i="2"/>
  <c r="E199"/>
</calcChain>
</file>

<file path=xl/sharedStrings.xml><?xml version="1.0" encoding="utf-8"?>
<sst xmlns="http://schemas.openxmlformats.org/spreadsheetml/2006/main" count="447" uniqueCount="211">
  <si>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</si>
  <si>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</si>
  <si>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</si>
  <si>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</si>
  <si>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</si>
  <si>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</si>
  <si>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</si>
  <si>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</si>
  <si>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</si>
  <si>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</si>
  <si>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</si>
  <si>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</si>
  <si>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</si>
  <si>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RESTOS A</t>
  </si>
  <si>
    <t>PAGAR</t>
  </si>
  <si>
    <t>ACUMULADO</t>
  </si>
  <si>
    <t>OF. MULTAS</t>
  </si>
  <si>
    <t>RESTOS A PG</t>
  </si>
  <si>
    <t>MUNICÍPIOS</t>
  </si>
  <si>
    <t>ABREU E LIMA</t>
  </si>
  <si>
    <t>AFOGADOS DA INGAZEIRA</t>
  </si>
  <si>
    <t>AFRANIO</t>
  </si>
  <si>
    <t>AGRESTINA</t>
  </si>
  <si>
    <t>ÁGUA PRETA</t>
  </si>
  <si>
    <t>ÁGUAS BELAS</t>
  </si>
  <si>
    <t>ALAGOINHA</t>
  </si>
  <si>
    <t>ALIANÇA</t>
  </si>
  <si>
    <t>ALTINHO</t>
  </si>
  <si>
    <t>AMARAJI</t>
  </si>
  <si>
    <t>ANGELIM</t>
  </si>
  <si>
    <t>ARARIPINA</t>
  </si>
  <si>
    <t>ARASSOIABA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</si>
  <si>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</si>
  <si>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</si>
  <si>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</si>
  <si>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</si>
  <si>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</si>
  <si>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</si>
  <si>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</si>
  <si>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</si>
  <si>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</si>
  <si>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</si>
  <si>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BOM JARDIM</t>
  </si>
  <si>
    <t>BONITO</t>
  </si>
  <si>
    <t>BREJÃO</t>
  </si>
  <si>
    <t>BREJINHO</t>
  </si>
  <si>
    <t>BREJO DA MADRE DE DEUS</t>
  </si>
  <si>
    <t>BUENOS AIRES</t>
  </si>
  <si>
    <t>BUIQUE</t>
  </si>
  <si>
    <t>CABO</t>
  </si>
  <si>
    <t>CABROBÓ</t>
  </si>
  <si>
    <t>CACHOEIRINHA</t>
  </si>
  <si>
    <t>CAETÉS</t>
  </si>
  <si>
    <t>CALÇADO</t>
  </si>
  <si>
    <t>CALUMBÍ</t>
  </si>
  <si>
    <t>CAMARAGIBE</t>
  </si>
  <si>
    <t>CAMOCIM DE SÃO FÉLIX</t>
  </si>
  <si>
    <t>CAMUTANGA</t>
  </si>
  <si>
    <t>CANHOTINHO</t>
  </si>
  <si>
    <t>CAPOEIRAS</t>
  </si>
  <si>
    <t>CARNAIBA</t>
  </si>
  <si>
    <t>CARNAUBEIRA DA PENHA</t>
  </si>
  <si>
    <t>CARPINA</t>
  </si>
  <si>
    <t>CARUARU</t>
  </si>
  <si>
    <t>CASINHAS</t>
  </si>
  <si>
    <t>CATENDE</t>
  </si>
  <si>
    <t>CEDRO</t>
  </si>
  <si>
    <t>CHÃ DE ALEGRIA</t>
  </si>
  <si>
    <t>CHÃ GRANDE</t>
  </si>
  <si>
    <t>CONDADO</t>
  </si>
  <si>
    <t>CORRENTES</t>
  </si>
  <si>
    <t>CORTES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</si>
  <si>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</si>
  <si>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</si>
  <si>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</si>
  <si>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</si>
  <si>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</si>
  <si>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</si>
  <si>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</si>
  <si>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</si>
  <si>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</si>
  <si>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</si>
  <si>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</si>
  <si>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</si>
  <si>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</si>
  <si>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</si>
  <si>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</si>
  <si>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</si>
  <si>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GRAVATA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</si>
  <si>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</si>
  <si>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</si>
  <si>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</si>
  <si>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</si>
  <si>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</si>
  <si>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</si>
  <si>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</si>
  <si>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</si>
  <si>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</si>
  <si>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</si>
  <si>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ITAIBA</t>
  </si>
  <si>
    <t>ITAMARACÁ</t>
  </si>
  <si>
    <t>ITAMBÉ</t>
  </si>
  <si>
    <t>ITAPETIM</t>
  </si>
  <si>
    <t>ITAPISSUMA</t>
  </si>
  <si>
    <t>ITAQUITINGA</t>
  </si>
  <si>
    <t xml:space="preserve">JABOATÃO DOS GUARARAPES </t>
  </si>
  <si>
    <t>JAQUEIRA</t>
  </si>
  <si>
    <t>JATAUBA</t>
  </si>
  <si>
    <t>JATOBA</t>
  </si>
  <si>
    <t>JOÃO ALFREDO</t>
  </si>
  <si>
    <t>JOAQUÍM NABUCO</t>
  </si>
  <si>
    <t>JUCATI</t>
  </si>
  <si>
    <t>JUPI</t>
  </si>
  <si>
    <t>JUREMA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</si>
  <si>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</si>
  <si>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</si>
  <si>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</si>
  <si>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</si>
  <si>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</si>
  <si>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</si>
  <si>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</si>
  <si>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</si>
  <si>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</si>
  <si>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</si>
  <si>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</si>
  <si>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</si>
  <si>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</si>
  <si>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</si>
  <si>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</si>
  <si>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</si>
  <si>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</si>
  <si>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</si>
  <si>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</si>
  <si>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</si>
  <si>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</si>
  <si>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</si>
  <si>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</si>
  <si>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</si>
  <si>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</si>
  <si>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</si>
  <si>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PAULISTA</t>
  </si>
  <si>
    <t>PEDRA</t>
  </si>
  <si>
    <t>PESQUEIRA</t>
  </si>
  <si>
    <t>PETROLÂNDIA</t>
  </si>
  <si>
    <t>PETROLINA</t>
  </si>
  <si>
    <t>POÇÃO</t>
  </si>
  <si>
    <t>POMBOS</t>
  </si>
  <si>
    <t>PRIMAVERA</t>
  </si>
  <si>
    <t>QUIPAPÁ</t>
  </si>
  <si>
    <t>QUIXABA</t>
  </si>
  <si>
    <t>RECIFE</t>
  </si>
  <si>
    <t>RIACHO DAS ALMAS</t>
  </si>
  <si>
    <t>RIBEIRÃO</t>
  </si>
  <si>
    <t>RIO FORMOSO</t>
  </si>
  <si>
    <t>SAIRE</t>
  </si>
  <si>
    <t>SALGADINHO</t>
  </si>
  <si>
    <t>SALGUEIRO</t>
  </si>
  <si>
    <t>SALOA</t>
  </si>
  <si>
    <t>SANHARO</t>
  </si>
  <si>
    <t>SANTA CRUZ</t>
  </si>
  <si>
    <t>SANTA CRUZ DA BAIXA VERDE</t>
  </si>
  <si>
    <t>SANTA CRUZ DO CAPIBARIBE</t>
  </si>
  <si>
    <t>SANTA FILOMENA</t>
  </si>
  <si>
    <t>SANTA MARIA DA BOA VISTA</t>
  </si>
  <si>
    <t>SANTA MARIA DO CAMBUCA</t>
  </si>
  <si>
    <t>SANTA TEREZINHA</t>
  </si>
  <si>
    <t>SÃO BENEDITO DO SUL</t>
  </si>
  <si>
    <t>SÃO BENTO DO UNA</t>
  </si>
  <si>
    <t>SÃO CAETANO</t>
  </si>
  <si>
    <t>SÃO JOÃO</t>
  </si>
  <si>
    <t>SÃO JOAQUIM DO MONTE</t>
  </si>
  <si>
    <t>SÃO JOSÉ DA COROA GRANDE</t>
  </si>
  <si>
    <t>SÃO JOSÉ DO BELMONTE</t>
  </si>
  <si>
    <t>SÃO JOSÉ DO EGITO</t>
  </si>
  <si>
    <t>SÃO LOURENCO DA MATA</t>
  </si>
  <si>
    <t>SÃO VICENTE FERRER</t>
  </si>
  <si>
    <t>SERRA TALHADA</t>
  </si>
  <si>
    <t>SERRITA</t>
  </si>
  <si>
    <t>SERTÂNIA</t>
  </si>
  <si>
    <t>SIRINHAEM</t>
  </si>
  <si>
    <t>SOLIDÃO</t>
  </si>
  <si>
    <t>SURUBIM</t>
  </si>
  <si>
    <t>TABIRA</t>
  </si>
  <si>
    <t>TACAIMBO</t>
  </si>
  <si>
    <t>TACARATU</t>
  </si>
  <si>
    <t>TAMANDARE</t>
  </si>
  <si>
    <t>TAQUARITINGA DO NORTE</t>
  </si>
  <si>
    <t>TEREZINHA</t>
  </si>
  <si>
    <t>TERRA NOVA</t>
  </si>
  <si>
    <t>TIMBAUBA</t>
  </si>
  <si>
    <t>TORITAMA</t>
  </si>
  <si>
    <t>TRACUNHAEM</t>
  </si>
  <si>
    <t>TRINDADE</t>
  </si>
  <si>
    <t>TRIUNFO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</si>
  <si>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</si>
  <si>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</si>
  <si>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</si>
  <si>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</si>
  <si>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</si>
  <si>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</si>
  <si>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</si>
  <si>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</si>
  <si>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</si>
  <si>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T O T A I S :</t>
  </si>
  <si>
    <t>Resíduos Sólidos</t>
  </si>
  <si>
    <t>Unidade de Conservação</t>
  </si>
  <si>
    <t>RP competência 2004</t>
  </si>
  <si>
    <t>PARCELA AMBIENTAL LÍQUIDA DO ICMS REPASSADA AOS MUNICÍPIOS POR COMPETÊNCIA, EM 2013</t>
  </si>
  <si>
    <t>Meses</t>
  </si>
  <si>
    <t>Total de ICMS repassado aos municípios</t>
  </si>
  <si>
    <t>Parcela ambiental do ICMS repassada aos municípios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</si>
</sst>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000_)"/>
    <numFmt numFmtId="165" formatCode="0.0000%"/>
    <numFmt numFmtId="166" formatCode="0.000_)"/>
    <numFmt numFmtId="167" formatCode="#,##0.0000000"/>
  </numFmts>
  <fonts count="30">
    <font>
      <sz val="10"/>
      <name val="Arial"/>
    </font>
    <font>
      <b/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0"/>
      <color indexed="39"/>
      <name val="Arial"/>
      <family val="2"/>
    </font>
    <font>
      <sz val="10"/>
      <name val="Times New Roman"/>
      <family val="1"/>
    </font>
    <font>
      <b/>
      <i/>
      <sz val="9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Courier"/>
      <family val="3"/>
    </font>
    <font>
      <sz val="18"/>
      <name val="Courier"/>
      <family val="3"/>
    </font>
    <font>
      <b/>
      <sz val="16"/>
      <name val="Arial"/>
      <family val="2"/>
    </font>
    <font>
      <b/>
      <sz val="10"/>
      <name val="Courier"/>
      <family val="3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6" fontId="19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9" fontId="6" fillId="0" borderId="0" xfId="3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14" fontId="8" fillId="0" borderId="1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4" fontId="11" fillId="0" borderId="1" xfId="0" applyNumberFormat="1" applyFont="1" applyBorder="1"/>
    <xf numFmtId="0" fontId="1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4" fillId="0" borderId="0" xfId="0" applyFont="1"/>
    <xf numFmtId="0" fontId="15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/>
    </xf>
    <xf numFmtId="4" fontId="6" fillId="0" borderId="1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horizontal="center"/>
    </xf>
    <xf numFmtId="4" fontId="0" fillId="0" borderId="0" xfId="0" applyNumberFormat="1"/>
    <xf numFmtId="0" fontId="8" fillId="0" borderId="0" xfId="0" applyFont="1"/>
    <xf numFmtId="164" fontId="5" fillId="0" borderId="0" xfId="0" applyNumberFormat="1" applyFont="1" applyProtection="1"/>
    <xf numFmtId="4" fontId="17" fillId="0" borderId="0" xfId="0" applyNumberFormat="1" applyFont="1"/>
    <xf numFmtId="164" fontId="5" fillId="0" borderId="0" xfId="0" applyNumberFormat="1" applyFont="1" applyProtection="1">
      <protection locked="0"/>
    </xf>
    <xf numFmtId="0" fontId="6" fillId="0" borderId="9" xfId="0" applyFont="1" applyFill="1" applyBorder="1" applyAlignment="1" applyProtection="1">
      <alignment horizontal="left" vertical="center"/>
    </xf>
    <xf numFmtId="0" fontId="20" fillId="0" borderId="0" xfId="0" applyFont="1" applyProtection="1">
      <protection locked="0"/>
    </xf>
    <xf numFmtId="165" fontId="18" fillId="0" borderId="12" xfId="2" applyNumberFormat="1" applyFont="1" applyBorder="1" applyProtection="1">
      <protection hidden="1"/>
    </xf>
    <xf numFmtId="0" fontId="21" fillId="0" borderId="0" xfId="0" applyFont="1"/>
    <xf numFmtId="0" fontId="1" fillId="0" borderId="0" xfId="0" applyFont="1"/>
    <xf numFmtId="0" fontId="22" fillId="0" borderId="0" xfId="0" applyFont="1" applyProtection="1">
      <protection locked="0"/>
    </xf>
    <xf numFmtId="0" fontId="17" fillId="0" borderId="0" xfId="0" applyFont="1"/>
    <xf numFmtId="4" fontId="11" fillId="0" borderId="0" xfId="0" applyNumberFormat="1" applyFont="1" applyBorder="1"/>
    <xf numFmtId="4" fontId="0" fillId="0" borderId="3" xfId="0" applyNumberFormat="1" applyBorder="1"/>
    <xf numFmtId="4" fontId="0" fillId="0" borderId="13" xfId="0" applyNumberFormat="1" applyBorder="1"/>
    <xf numFmtId="43" fontId="0" fillId="0" borderId="0" xfId="4" applyFont="1"/>
    <xf numFmtId="4" fontId="0" fillId="2" borderId="3" xfId="0" applyNumberFormat="1" applyFill="1" applyBorder="1"/>
    <xf numFmtId="4" fontId="0" fillId="2" borderId="14" xfId="0" applyNumberFormat="1" applyFill="1" applyBorder="1"/>
    <xf numFmtId="4" fontId="0" fillId="2" borderId="13" xfId="0" applyNumberFormat="1" applyFill="1" applyBorder="1"/>
    <xf numFmtId="4" fontId="0" fillId="2" borderId="6" xfId="0" applyNumberFormat="1" applyFill="1" applyBorder="1"/>
    <xf numFmtId="4" fontId="0" fillId="2" borderId="15" xfId="0" applyNumberFormat="1" applyFill="1" applyBorder="1"/>
    <xf numFmtId="43" fontId="0" fillId="0" borderId="3" xfId="4" applyFont="1" applyBorder="1"/>
    <xf numFmtId="43" fontId="0" fillId="0" borderId="13" xfId="4" applyFont="1" applyBorder="1"/>
    <xf numFmtId="43" fontId="0" fillId="0" borderId="6" xfId="4" applyFont="1" applyBorder="1"/>
    <xf numFmtId="4" fontId="11" fillId="0" borderId="0" xfId="0" applyNumberFormat="1" applyFont="1" applyFill="1" applyBorder="1"/>
    <xf numFmtId="4" fontId="0" fillId="0" borderId="14" xfId="0" applyNumberFormat="1" applyFill="1" applyBorder="1"/>
    <xf numFmtId="14" fontId="10" fillId="0" borderId="0" xfId="0" applyNumberFormat="1" applyFont="1" applyBorder="1" applyAlignment="1">
      <alignment horizontal="center"/>
    </xf>
    <xf numFmtId="4" fontId="11" fillId="0" borderId="6" xfId="0" applyNumberFormat="1" applyFont="1" applyBorder="1"/>
    <xf numFmtId="14" fontId="6" fillId="3" borderId="1" xfId="0" applyNumberFormat="1" applyFont="1" applyFill="1" applyBorder="1" applyAlignment="1" applyProtection="1">
      <alignment horizontal="center"/>
      <protection locked="0"/>
    </xf>
    <xf numFmtId="14" fontId="8" fillId="3" borderId="1" xfId="0" applyNumberFormat="1" applyFont="1" applyFill="1" applyBorder="1" applyAlignment="1">
      <alignment horizontal="center"/>
    </xf>
    <xf numFmtId="165" fontId="18" fillId="0" borderId="16" xfId="2" applyNumberFormat="1" applyFont="1" applyBorder="1" applyProtection="1">
      <protection hidden="1"/>
    </xf>
    <xf numFmtId="165" fontId="17" fillId="0" borderId="0" xfId="0" applyNumberFormat="1" applyFont="1"/>
    <xf numFmtId="165" fontId="17" fillId="0" borderId="3" xfId="0" applyNumberFormat="1" applyFont="1" applyBorder="1"/>
    <xf numFmtId="165" fontId="17" fillId="0" borderId="13" xfId="0" applyNumberFormat="1" applyFont="1" applyBorder="1"/>
    <xf numFmtId="167" fontId="0" fillId="0" borderId="0" xfId="0" applyNumberFormat="1"/>
    <xf numFmtId="4" fontId="1" fillId="0" borderId="0" xfId="0" applyNumberFormat="1" applyFont="1"/>
    <xf numFmtId="4" fontId="1" fillId="2" borderId="16" xfId="0" applyNumberFormat="1" applyFont="1" applyFill="1" applyBorder="1"/>
    <xf numFmtId="4" fontId="1" fillId="2" borderId="12" xfId="0" applyNumberFormat="1" applyFont="1" applyFill="1" applyBorder="1"/>
    <xf numFmtId="4" fontId="1" fillId="0" borderId="12" xfId="0" applyNumberFormat="1" applyFont="1" applyBorder="1"/>
    <xf numFmtId="4" fontId="29" fillId="0" borderId="4" xfId="0" applyNumberFormat="1" applyFont="1" applyBorder="1" applyAlignment="1" applyProtection="1">
      <alignment horizontal="right" vertical="center"/>
    </xf>
    <xf numFmtId="4" fontId="29" fillId="0" borderId="1" xfId="0" applyNumberFormat="1" applyFont="1" applyBorder="1" applyAlignment="1" applyProtection="1">
      <alignment horizontal="right" vertical="center"/>
    </xf>
    <xf numFmtId="4" fontId="1" fillId="0" borderId="16" xfId="0" applyNumberFormat="1" applyFont="1" applyFill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4" fontId="11" fillId="0" borderId="18" xfId="0" applyNumberFormat="1" applyFont="1" applyBorder="1"/>
    <xf numFmtId="4" fontId="11" fillId="0" borderId="16" xfId="0" applyNumberFormat="1" applyFont="1" applyBorder="1"/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6" fontId="23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3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4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4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>
      <alignment horizontal="center"/>
    </xf>
    <xf numFmtId="166" fontId="3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13" xfId="1" applyNumberFormat="1" applyFont="1" applyFill="1" applyBorder="1" applyAlignment="1" applyProtection="1">
      <alignment horizontal="center" vertical="center" wrapText="1"/>
      <protection hidden="1"/>
    </xf>
    <xf numFmtId="166" fontId="3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3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3" fillId="2" borderId="13" xfId="1" applyNumberFormat="1" applyFont="1" applyFill="1" applyBorder="1" applyAlignment="1" applyProtection="1">
      <alignment horizontal="center" vertical="center" wrapText="1"/>
      <protection hidden="1"/>
    </xf>
    <xf numFmtId="166" fontId="24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4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166" fontId="23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27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7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6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6" fillId="2" borderId="6" xfId="1" applyNumberFormat="1" applyFont="1" applyFill="1" applyBorder="1" applyAlignment="1" applyProtection="1">
      <alignment horizontal="center" vertical="center" wrapText="1"/>
      <protection hidden="1"/>
    </xf>
    <xf numFmtId="166" fontId="26" fillId="3" borderId="3" xfId="1" applyNumberFormat="1" applyFont="1" applyFill="1" applyBorder="1" applyAlignment="1" applyProtection="1">
      <alignment horizontal="center" vertical="center" wrapText="1"/>
      <protection hidden="1"/>
    </xf>
    <xf numFmtId="166" fontId="26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7" fillId="2" borderId="3" xfId="1" applyNumberFormat="1" applyFont="1" applyFill="1" applyBorder="1" applyAlignment="1" applyProtection="1">
      <alignment horizontal="center" vertical="center" wrapText="1"/>
      <protection hidden="1"/>
    </xf>
    <xf numFmtId="166" fontId="27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4" fontId="11" fillId="0" borderId="10" xfId="0" applyNumberFormat="1" applyFont="1" applyBorder="1"/>
    <xf numFmtId="4" fontId="11" fillId="0" borderId="16" xfId="0" applyNumberFormat="1" applyFont="1" applyFill="1" applyBorder="1"/>
  </cellXfs>
  <cellStyles count="5">
    <cellStyle name="Hyperlink" xfId="1" builtinId="8"/>
    <cellStyle name="Normal" xfId="0" builtinId="0"/>
    <cellStyle name="Normal_SIMULA2000" xfId="2"/>
    <cellStyle name="Porcentagem" xfId="3" builtinId="5"/>
    <cellStyle name="Separador de milhares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FE/Divis&#227;o%20de%20An&#225;lise%20Financeira%20-%20Fluxo%20de%20Caixa/FLUXO%20DE%20CAIXA%202013/MUNIC&#205;PIOS/controle%20ICMS%20-%20IPI/DOE/Planilhas%20necess&#225;rias%20para%20Publica&#231;&#227;o%20DOE/MUN.LIQ.ICMS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ESTOS A PAGAR"/>
      <sheetName val="Consolidado geral"/>
      <sheetName val="Consolidado LIQ + FUNDEF"/>
      <sheetName val="Consolidado LIQ + FUNDEF +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I7">
            <v>178769437.68416002</v>
          </cell>
        </row>
      </sheetData>
      <sheetData sheetId="12">
        <row r="7">
          <cell r="I7">
            <v>42234027.425040215</v>
          </cell>
        </row>
      </sheetData>
      <sheetData sheetId="13">
        <row r="7">
          <cell r="C7">
            <v>209203043.72071999</v>
          </cell>
          <cell r="D7">
            <v>179176286.2608</v>
          </cell>
          <cell r="E7">
            <v>162987726.93928</v>
          </cell>
          <cell r="F7">
            <v>180440412.61032</v>
          </cell>
          <cell r="G7">
            <v>190332056.20775998</v>
          </cell>
          <cell r="H7">
            <v>181665088.57016</v>
          </cell>
          <cell r="I7">
            <v>192783132.28999999</v>
          </cell>
          <cell r="J7">
            <v>187527540.12759998</v>
          </cell>
          <cell r="K7">
            <v>189944301.26183999</v>
          </cell>
          <cell r="L7">
            <v>199959664.11024001</v>
          </cell>
          <cell r="M7">
            <v>212508594.39168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39"/>
  <sheetViews>
    <sheetView topLeftCell="A43" zoomScale="75" zoomScaleNormal="75" zoomScaleSheetLayoutView="50" workbookViewId="0">
      <selection activeCell="T9" sqref="T9"/>
    </sheetView>
  </sheetViews>
  <sheetFormatPr defaultColWidth="11.42578125" defaultRowHeight="12.75"/>
  <cols>
    <col min="1" max="1" width="44" style="1" customWidth="1"/>
    <col min="2" max="2" width="21.7109375" style="2" hidden="1" customWidth="1"/>
    <col min="3" max="3" width="15.140625" style="2" hidden="1" customWidth="1"/>
    <col min="4" max="4" width="21" style="2" bestFit="1" customWidth="1"/>
    <col min="5" max="5" width="20.42578125" bestFit="1" customWidth="1"/>
    <col min="6" max="6" width="18.42578125" bestFit="1" customWidth="1"/>
    <col min="7" max="7" width="24" bestFit="1" customWidth="1"/>
    <col min="8" max="8" width="18" bestFit="1" customWidth="1"/>
    <col min="9" max="9" width="20.7109375" bestFit="1" customWidth="1"/>
    <col min="10" max="17" width="16.28515625" hidden="1" customWidth="1"/>
    <col min="18" max="18" width="17.28515625" customWidth="1"/>
    <col min="19" max="19" width="18.28515625" customWidth="1"/>
    <col min="20" max="20" width="17.42578125" customWidth="1"/>
    <col min="21" max="21" width="15.28515625" customWidth="1"/>
    <col min="22" max="22" width="18.42578125" customWidth="1"/>
    <col min="23" max="23" width="17.140625" customWidth="1"/>
  </cols>
  <sheetData>
    <row r="1" spans="1:27" ht="18">
      <c r="A1" s="83" t="s">
        <v>207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35"/>
      <c r="Y1" s="35"/>
      <c r="Z1" s="35"/>
      <c r="AA1" s="35"/>
    </row>
    <row r="2" spans="1:27" s="9" customFormat="1">
      <c r="A2" s="36"/>
      <c r="C2" s="2"/>
      <c r="D2" s="2"/>
      <c r="E2" s="2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>
      <c r="A3" s="37"/>
      <c r="B3" s="9"/>
      <c r="E3" s="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6" spans="1:27" ht="13.5" thickBot="1"/>
    <row r="7" spans="1:27" ht="16.5" thickTop="1" thickBot="1">
      <c r="A7" s="73" t="s">
        <v>208</v>
      </c>
      <c r="B7" s="73"/>
      <c r="C7" s="74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7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8"/>
      <c r="Q7" s="8"/>
    </row>
    <row r="8" spans="1:27" ht="16.5" thickTop="1" thickBot="1">
      <c r="A8" s="9"/>
      <c r="B8" s="9"/>
      <c r="C8" s="9"/>
      <c r="D8" s="54"/>
      <c r="E8" s="55"/>
      <c r="F8" s="55"/>
      <c r="G8" s="55"/>
      <c r="H8" s="55"/>
      <c r="I8" s="55"/>
      <c r="J8" s="13"/>
      <c r="K8" s="10"/>
      <c r="L8" s="10"/>
      <c r="M8" s="10"/>
      <c r="N8" s="10"/>
      <c r="O8" s="10"/>
      <c r="P8" s="14" t="s">
        <v>16</v>
      </c>
      <c r="Q8" s="14" t="s">
        <v>17</v>
      </c>
    </row>
    <row r="9" spans="1:27" ht="16.5" thickTop="1" thickBot="1">
      <c r="A9" s="69" t="s">
        <v>209</v>
      </c>
      <c r="B9" s="69"/>
      <c r="C9" s="69"/>
      <c r="D9" s="16">
        <f>'[1]Consolidado geral'!$C$7</f>
        <v>209203043.72071999</v>
      </c>
      <c r="E9" s="16">
        <f>'[1]Consolidado geral'!$D$7</f>
        <v>179176286.2608</v>
      </c>
      <c r="F9" s="16">
        <f>'[1]Consolidado geral'!$E$7</f>
        <v>162987726.93928</v>
      </c>
      <c r="G9" s="16">
        <f>'[1]Consolidado geral'!$F$7</f>
        <v>180440412.61032</v>
      </c>
      <c r="H9" s="16">
        <f>'[1]Consolidado geral'!$G$7</f>
        <v>190332056.20775998</v>
      </c>
      <c r="I9" s="16">
        <f>'[1]Consolidado geral'!$H$7</f>
        <v>181665088.57016</v>
      </c>
      <c r="J9" s="16" t="e">
        <v>#REF!</v>
      </c>
      <c r="K9" s="16" t="e">
        <v>#REF!</v>
      </c>
      <c r="L9" s="16" t="e">
        <v>#REF!</v>
      </c>
      <c r="M9" s="16" t="e">
        <v>#REF!</v>
      </c>
      <c r="N9" s="16" t="e">
        <v>#REF!</v>
      </c>
      <c r="O9" s="16" t="e">
        <v>#REF!</v>
      </c>
      <c r="P9" s="16"/>
      <c r="Q9" s="16">
        <v>14029227.68</v>
      </c>
    </row>
    <row r="10" spans="1:27" ht="31.5" thickTop="1" thickBot="1">
      <c r="A10" s="70" t="s">
        <v>210</v>
      </c>
      <c r="B10" s="70"/>
      <c r="C10" s="70"/>
      <c r="D10" s="72">
        <f>D199+E199</f>
        <v>6276091.3116215989</v>
      </c>
      <c r="E10" s="72">
        <f>G199+F199</f>
        <v>5375288.5878239991</v>
      </c>
      <c r="F10" s="72">
        <f>H199+I199</f>
        <v>4889631.8081783988</v>
      </c>
      <c r="G10" s="72">
        <f>R199+S199</f>
        <v>5413212.3783095991</v>
      </c>
      <c r="H10" s="72">
        <f>T199+U199</f>
        <v>5709961.6862327997</v>
      </c>
      <c r="I10" s="72">
        <f>V199+W199</f>
        <v>5449952.6571047995</v>
      </c>
      <c r="J10" s="38"/>
      <c r="K10" s="38"/>
      <c r="L10" s="38"/>
      <c r="M10" s="38"/>
      <c r="N10" s="38"/>
      <c r="O10" s="38"/>
      <c r="P10" s="38"/>
      <c r="Q10" s="38"/>
    </row>
    <row r="11" spans="1:27" ht="21" thickBot="1">
      <c r="A11" s="34"/>
      <c r="B11" s="15"/>
      <c r="C11" s="1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7" ht="15.75" thickBot="1">
      <c r="A12" s="17"/>
      <c r="B12" s="18"/>
      <c r="C12" s="18"/>
      <c r="D12" s="91" t="s">
        <v>0</v>
      </c>
      <c r="E12" s="92"/>
      <c r="F12" s="75" t="s">
        <v>1</v>
      </c>
      <c r="G12" s="76"/>
      <c r="H12" s="77" t="s">
        <v>2</v>
      </c>
      <c r="I12" s="78"/>
      <c r="J12" s="35"/>
      <c r="K12" s="35"/>
      <c r="L12" s="35"/>
      <c r="M12" s="35"/>
      <c r="N12" s="35"/>
      <c r="O12" s="35"/>
      <c r="P12" s="35"/>
      <c r="Q12" s="35"/>
      <c r="R12" s="75" t="s">
        <v>3</v>
      </c>
      <c r="S12" s="76"/>
      <c r="T12" s="75" t="s">
        <v>4</v>
      </c>
      <c r="U12" s="76"/>
      <c r="V12" s="75" t="s">
        <v>5</v>
      </c>
      <c r="W12" s="76"/>
    </row>
    <row r="13" spans="1:27" ht="14.25" customHeight="1" thickTop="1">
      <c r="A13" s="19" t="s">
        <v>18</v>
      </c>
      <c r="B13" s="84" t="s">
        <v>204</v>
      </c>
      <c r="C13" s="84" t="s">
        <v>205</v>
      </c>
      <c r="D13" s="87" t="s">
        <v>204</v>
      </c>
      <c r="E13" s="89" t="s">
        <v>205</v>
      </c>
      <c r="F13" s="79" t="s">
        <v>204</v>
      </c>
      <c r="G13" s="81" t="s">
        <v>205</v>
      </c>
      <c r="H13" s="87" t="s">
        <v>204</v>
      </c>
      <c r="I13" s="89" t="s">
        <v>205</v>
      </c>
      <c r="J13" s="79"/>
      <c r="K13" s="81"/>
      <c r="L13" s="79"/>
      <c r="M13" s="81"/>
      <c r="N13" s="79"/>
      <c r="O13" s="81"/>
      <c r="P13" s="79"/>
      <c r="Q13" s="81"/>
      <c r="R13" s="79" t="s">
        <v>204</v>
      </c>
      <c r="S13" s="81" t="s">
        <v>205</v>
      </c>
      <c r="T13" s="79" t="s">
        <v>204</v>
      </c>
      <c r="U13" s="81" t="s">
        <v>205</v>
      </c>
      <c r="V13" s="79" t="s">
        <v>204</v>
      </c>
      <c r="W13" s="81" t="s">
        <v>205</v>
      </c>
    </row>
    <row r="14" spans="1:27" s="20" customFormat="1" thickBot="1">
      <c r="A14" s="21"/>
      <c r="B14" s="85"/>
      <c r="C14" s="86"/>
      <c r="D14" s="88"/>
      <c r="E14" s="90"/>
      <c r="F14" s="80"/>
      <c r="G14" s="82"/>
      <c r="H14" s="93"/>
      <c r="I14" s="90"/>
      <c r="J14" s="80"/>
      <c r="K14" s="82"/>
      <c r="L14" s="80"/>
      <c r="M14" s="82"/>
      <c r="N14" s="80"/>
      <c r="O14" s="82"/>
      <c r="P14" s="80"/>
      <c r="Q14" s="82"/>
      <c r="R14" s="80"/>
      <c r="S14" s="82"/>
      <c r="T14" s="80"/>
      <c r="U14" s="82"/>
      <c r="V14" s="80"/>
      <c r="W14" s="82"/>
    </row>
    <row r="15" spans="1:27" s="20" customFormat="1" ht="15.75" thickTop="1">
      <c r="A15" s="22" t="s">
        <v>19</v>
      </c>
      <c r="B15" s="58">
        <v>4.0895914993802806E-4</v>
      </c>
      <c r="C15" s="57">
        <v>3.8725524616877198E-4</v>
      </c>
      <c r="D15" s="42">
        <f>B15*D9</f>
        <v>85555.498924473766</v>
      </c>
      <c r="E15" s="43">
        <f>C15*$D$9</f>
        <v>81014.97619532379</v>
      </c>
      <c r="F15" s="39">
        <f>B15*E9</f>
        <v>73275.781718269543</v>
      </c>
      <c r="G15" s="39">
        <f>E9*C15</f>
        <v>69386.956843532462</v>
      </c>
      <c r="H15" s="42">
        <f>B15*F9</f>
        <v>66655.322259419379</v>
      </c>
      <c r="I15" s="42">
        <f>C15*F9</f>
        <v>63117.852318359466</v>
      </c>
      <c r="J15" s="41" t="e">
        <v>#REF!</v>
      </c>
      <c r="K15" s="41" t="e">
        <v>#REF!</v>
      </c>
      <c r="L15" s="41" t="e">
        <v>#REF!</v>
      </c>
      <c r="M15" s="41" t="e">
        <v>#REF!</v>
      </c>
      <c r="N15" s="41" t="e">
        <v>#REF!</v>
      </c>
      <c r="O15" s="41" t="e">
        <v>#REF!</v>
      </c>
      <c r="P15" s="41"/>
      <c r="Q15" s="41">
        <v>157141.37924368001</v>
      </c>
      <c r="R15" s="40">
        <f>B15*G9</f>
        <v>73792.757755583501</v>
      </c>
      <c r="S15" s="47">
        <f>C15*$G$9</f>
        <v>69876.496404204256</v>
      </c>
      <c r="T15" s="44">
        <f>B15*H9</f>
        <v>77838.035912682491</v>
      </c>
      <c r="U15" s="44">
        <f>C15*H9</f>
        <v>73707.087280544627</v>
      </c>
      <c r="V15" s="40">
        <f>B15*I9</f>
        <v>74293.600195069215</v>
      </c>
      <c r="W15" s="40">
        <f>C15*I9</f>
        <v>70350.758594509069</v>
      </c>
    </row>
    <row r="16" spans="1:27" ht="15">
      <c r="A16" s="22" t="s">
        <v>20</v>
      </c>
      <c r="B16" s="59">
        <v>0</v>
      </c>
      <c r="C16" s="57">
        <v>0</v>
      </c>
      <c r="D16" s="44">
        <f>B16*$D$9</f>
        <v>0</v>
      </c>
      <c r="E16" s="43">
        <f t="shared" ref="E16:E79" si="0">C16*$D$9</f>
        <v>0</v>
      </c>
      <c r="F16" s="40">
        <f>B16*$E$9</f>
        <v>0</v>
      </c>
      <c r="G16" s="40">
        <f>C16*$E$9</f>
        <v>0</v>
      </c>
      <c r="H16" s="44">
        <f>B16*$F$9</f>
        <v>0</v>
      </c>
      <c r="I16" s="44">
        <f>C16*$F$9</f>
        <v>0</v>
      </c>
      <c r="J16" s="24" t="e">
        <v>#REF!</v>
      </c>
      <c r="K16" s="23" t="e">
        <v>#REF!</v>
      </c>
      <c r="L16" s="23" t="e">
        <v>#REF!</v>
      </c>
      <c r="M16" s="23" t="e">
        <v>#REF!</v>
      </c>
      <c r="N16" s="23" t="e">
        <v>#REF!</v>
      </c>
      <c r="O16" s="23" t="e">
        <v>#REF!</v>
      </c>
      <c r="P16" s="23"/>
      <c r="Q16" s="23">
        <v>15937.202644480001</v>
      </c>
      <c r="R16" s="40">
        <f>B16*$G$9</f>
        <v>0</v>
      </c>
      <c r="S16" s="48">
        <f t="shared" ref="S16:S79" si="1">C16*$G$9</f>
        <v>0</v>
      </c>
      <c r="T16" s="44">
        <f>B16*$H$9</f>
        <v>0</v>
      </c>
      <c r="U16" s="44">
        <f>C16*$H$9</f>
        <v>0</v>
      </c>
      <c r="V16" s="40">
        <f>B16*$I$9</f>
        <v>0</v>
      </c>
      <c r="W16" s="40">
        <f>C16*$I$9</f>
        <v>0</v>
      </c>
    </row>
    <row r="17" spans="1:23" ht="15">
      <c r="A17" s="22" t="s">
        <v>21</v>
      </c>
      <c r="B17" s="59">
        <v>0</v>
      </c>
      <c r="C17" s="57">
        <v>0</v>
      </c>
      <c r="D17" s="44">
        <f t="shared" ref="D17:D80" si="2">B17*$D$9</f>
        <v>0</v>
      </c>
      <c r="E17" s="43">
        <f t="shared" si="0"/>
        <v>0</v>
      </c>
      <c r="F17" s="40">
        <f t="shared" ref="F17:F80" si="3">B17*$E$9</f>
        <v>0</v>
      </c>
      <c r="G17" s="40">
        <f t="shared" ref="G17:G80" si="4">C17*$E$9</f>
        <v>0</v>
      </c>
      <c r="H17" s="44">
        <f t="shared" ref="H17:H80" si="5">B17*$F$9</f>
        <v>0</v>
      </c>
      <c r="I17" s="44">
        <f t="shared" ref="I17:I80" si="6">C17*$F$9</f>
        <v>0</v>
      </c>
      <c r="J17" s="24" t="e">
        <v>#REF!</v>
      </c>
      <c r="K17" s="23" t="e">
        <v>#REF!</v>
      </c>
      <c r="L17" s="23" t="e">
        <v>#REF!</v>
      </c>
      <c r="M17" s="23" t="e">
        <v>#REF!</v>
      </c>
      <c r="N17" s="23" t="e">
        <v>#REF!</v>
      </c>
      <c r="O17" s="23" t="e">
        <v>#REF!</v>
      </c>
      <c r="P17" s="23"/>
      <c r="Q17" s="23">
        <v>7140.8768891199998</v>
      </c>
      <c r="R17" s="40">
        <f t="shared" ref="R17:R80" si="7">B17*$G$9</f>
        <v>0</v>
      </c>
      <c r="S17" s="48">
        <f t="shared" si="1"/>
        <v>0</v>
      </c>
      <c r="T17" s="44">
        <f t="shared" ref="T17:T80" si="8">B17*$H$9</f>
        <v>0</v>
      </c>
      <c r="U17" s="44">
        <f t="shared" ref="U17:U80" si="9">C17*$H$9</f>
        <v>0</v>
      </c>
      <c r="V17" s="40">
        <f t="shared" ref="V17:V80" si="10">B17*$I$9</f>
        <v>0</v>
      </c>
      <c r="W17" s="40">
        <f t="shared" ref="W17:W80" si="11">C17*$I$9</f>
        <v>0</v>
      </c>
    </row>
    <row r="18" spans="1:23" ht="15">
      <c r="A18" s="22" t="s">
        <v>22</v>
      </c>
      <c r="B18" s="59">
        <v>0</v>
      </c>
      <c r="C18" s="57">
        <v>0</v>
      </c>
      <c r="D18" s="44">
        <f t="shared" si="2"/>
        <v>0</v>
      </c>
      <c r="E18" s="43">
        <f t="shared" si="0"/>
        <v>0</v>
      </c>
      <c r="F18" s="40">
        <f t="shared" si="3"/>
        <v>0</v>
      </c>
      <c r="G18" s="40">
        <f t="shared" si="4"/>
        <v>0</v>
      </c>
      <c r="H18" s="44">
        <f t="shared" si="5"/>
        <v>0</v>
      </c>
      <c r="I18" s="44">
        <f t="shared" si="6"/>
        <v>0</v>
      </c>
      <c r="J18" s="24" t="e">
        <v>#REF!</v>
      </c>
      <c r="K18" s="23" t="e">
        <v>#REF!</v>
      </c>
      <c r="L18" s="23" t="e">
        <v>#REF!</v>
      </c>
      <c r="M18" s="23" t="e">
        <v>#REF!</v>
      </c>
      <c r="N18" s="23" t="e">
        <v>#REF!</v>
      </c>
      <c r="O18" s="23" t="e">
        <v>#REF!</v>
      </c>
      <c r="P18" s="23"/>
      <c r="Q18" s="23">
        <v>7379.3737596800001</v>
      </c>
      <c r="R18" s="40">
        <f t="shared" si="7"/>
        <v>0</v>
      </c>
      <c r="S18" s="48">
        <f t="shared" si="1"/>
        <v>0</v>
      </c>
      <c r="T18" s="44">
        <f t="shared" si="8"/>
        <v>0</v>
      </c>
      <c r="U18" s="44">
        <f t="shared" si="9"/>
        <v>0</v>
      </c>
      <c r="V18" s="40">
        <f t="shared" si="10"/>
        <v>0</v>
      </c>
      <c r="W18" s="40">
        <f t="shared" si="11"/>
        <v>0</v>
      </c>
    </row>
    <row r="19" spans="1:23" ht="15">
      <c r="A19" s="22" t="s">
        <v>23</v>
      </c>
      <c r="B19" s="59">
        <v>0</v>
      </c>
      <c r="C19" s="57">
        <v>7.9895803207691215E-6</v>
      </c>
      <c r="D19" s="44">
        <f t="shared" si="2"/>
        <v>0</v>
      </c>
      <c r="E19" s="43">
        <f t="shared" si="0"/>
        <v>1671.4445211560667</v>
      </c>
      <c r="F19" s="40">
        <f t="shared" si="3"/>
        <v>0</v>
      </c>
      <c r="G19" s="40">
        <f t="shared" si="4"/>
        <v>1431.5433306577825</v>
      </c>
      <c r="H19" s="44">
        <f t="shared" si="5"/>
        <v>0</v>
      </c>
      <c r="I19" s="44">
        <f t="shared" si="6"/>
        <v>1302.2035356809627</v>
      </c>
      <c r="J19" s="24" t="e">
        <v>#REF!</v>
      </c>
      <c r="K19" s="23" t="e">
        <v>#REF!</v>
      </c>
      <c r="L19" s="23" t="e">
        <v>#REF!</v>
      </c>
      <c r="M19" s="23" t="e">
        <v>#REF!</v>
      </c>
      <c r="N19" s="23" t="e">
        <v>#REF!</v>
      </c>
      <c r="O19" s="23" t="e">
        <v>#REF!</v>
      </c>
      <c r="P19" s="23"/>
      <c r="Q19" s="23">
        <v>25940.041980320002</v>
      </c>
      <c r="R19" s="40">
        <f t="shared" si="7"/>
        <v>0</v>
      </c>
      <c r="S19" s="48">
        <f t="shared" si="1"/>
        <v>1441.6431696628731</v>
      </c>
      <c r="T19" s="44">
        <f t="shared" si="8"/>
        <v>0</v>
      </c>
      <c r="U19" s="44">
        <f t="shared" si="9"/>
        <v>1520.6732506890414</v>
      </c>
      <c r="V19" s="40">
        <f t="shared" si="10"/>
        <v>0</v>
      </c>
      <c r="W19" s="40">
        <f t="shared" si="11"/>
        <v>1451.4278166109298</v>
      </c>
    </row>
    <row r="20" spans="1:23" ht="15">
      <c r="A20" s="22" t="s">
        <v>24</v>
      </c>
      <c r="B20" s="59">
        <v>0</v>
      </c>
      <c r="C20" s="57">
        <v>0</v>
      </c>
      <c r="D20" s="44">
        <f t="shared" si="2"/>
        <v>0</v>
      </c>
      <c r="E20" s="43">
        <f t="shared" si="0"/>
        <v>0</v>
      </c>
      <c r="F20" s="40">
        <f t="shared" si="3"/>
        <v>0</v>
      </c>
      <c r="G20" s="40">
        <f t="shared" si="4"/>
        <v>0</v>
      </c>
      <c r="H20" s="44">
        <f t="shared" si="5"/>
        <v>0</v>
      </c>
      <c r="I20" s="44">
        <f t="shared" si="6"/>
        <v>0</v>
      </c>
      <c r="J20" s="24" t="e">
        <v>#REF!</v>
      </c>
      <c r="K20" s="23" t="e">
        <v>#REF!</v>
      </c>
      <c r="L20" s="23" t="e">
        <v>#REF!</v>
      </c>
      <c r="M20" s="23" t="e">
        <v>#REF!</v>
      </c>
      <c r="N20" s="23" t="e">
        <v>#REF!</v>
      </c>
      <c r="O20" s="23" t="e">
        <v>#REF!</v>
      </c>
      <c r="P20" s="23"/>
      <c r="Q20" s="23">
        <v>18167.849845600002</v>
      </c>
      <c r="R20" s="40">
        <f t="shared" si="7"/>
        <v>0</v>
      </c>
      <c r="S20" s="48">
        <f t="shared" si="1"/>
        <v>0</v>
      </c>
      <c r="T20" s="44">
        <f t="shared" si="8"/>
        <v>0</v>
      </c>
      <c r="U20" s="44">
        <f t="shared" si="9"/>
        <v>0</v>
      </c>
      <c r="V20" s="40">
        <f t="shared" si="10"/>
        <v>0</v>
      </c>
      <c r="W20" s="40">
        <f t="shared" si="11"/>
        <v>0</v>
      </c>
    </row>
    <row r="21" spans="1:23" ht="15">
      <c r="A21" s="22" t="s">
        <v>25</v>
      </c>
      <c r="B21" s="59">
        <v>5.9588356797142063E-5</v>
      </c>
      <c r="C21" s="57">
        <v>0</v>
      </c>
      <c r="D21" s="44">
        <f t="shared" si="2"/>
        <v>12466.065612278373</v>
      </c>
      <c r="E21" s="43">
        <f t="shared" si="0"/>
        <v>0</v>
      </c>
      <c r="F21" s="40">
        <f t="shared" si="3"/>
        <v>10676.820475295413</v>
      </c>
      <c r="G21" s="40">
        <f t="shared" si="4"/>
        <v>0</v>
      </c>
      <c r="H21" s="44">
        <f t="shared" si="5"/>
        <v>9712.1708264129793</v>
      </c>
      <c r="I21" s="44">
        <f t="shared" si="6"/>
        <v>0</v>
      </c>
      <c r="J21" s="24" t="e">
        <v>#REF!</v>
      </c>
      <c r="K21" s="23" t="e">
        <v>#REF!</v>
      </c>
      <c r="L21" s="23" t="e">
        <v>#REF!</v>
      </c>
      <c r="M21" s="23" t="e">
        <v>#REF!</v>
      </c>
      <c r="N21" s="23" t="e">
        <v>#REF!</v>
      </c>
      <c r="O21" s="23" t="e">
        <v>#REF!</v>
      </c>
      <c r="P21" s="23"/>
      <c r="Q21" s="23">
        <v>4391.1482638400003</v>
      </c>
      <c r="R21" s="40">
        <f t="shared" si="7"/>
        <v>10752.147687247279</v>
      </c>
      <c r="S21" s="48">
        <f t="shared" si="1"/>
        <v>0</v>
      </c>
      <c r="T21" s="44">
        <f t="shared" si="8"/>
        <v>11341.574475241699</v>
      </c>
      <c r="U21" s="44">
        <f t="shared" si="9"/>
        <v>0</v>
      </c>
      <c r="V21" s="40">
        <f t="shared" si="10"/>
        <v>10825.124115303108</v>
      </c>
      <c r="W21" s="40">
        <f t="shared" si="11"/>
        <v>0</v>
      </c>
    </row>
    <row r="22" spans="1:23" ht="15">
      <c r="A22" s="22" t="s">
        <v>26</v>
      </c>
      <c r="B22" s="59">
        <v>0</v>
      </c>
      <c r="C22" s="57">
        <v>0</v>
      </c>
      <c r="D22" s="44">
        <f t="shared" si="2"/>
        <v>0</v>
      </c>
      <c r="E22" s="43">
        <f t="shared" si="0"/>
        <v>0</v>
      </c>
      <c r="F22" s="40">
        <f t="shared" si="3"/>
        <v>0</v>
      </c>
      <c r="G22" s="40">
        <f t="shared" si="4"/>
        <v>0</v>
      </c>
      <c r="H22" s="44">
        <f t="shared" si="5"/>
        <v>0</v>
      </c>
      <c r="I22" s="44">
        <f t="shared" si="6"/>
        <v>0</v>
      </c>
      <c r="J22" s="24" t="e">
        <v>#REF!</v>
      </c>
      <c r="K22" s="23" t="e">
        <v>#REF!</v>
      </c>
      <c r="L22" s="23" t="e">
        <v>#REF!</v>
      </c>
      <c r="M22" s="23" t="e">
        <v>#REF!</v>
      </c>
      <c r="N22" s="23" t="e">
        <v>#REF!</v>
      </c>
      <c r="O22" s="23" t="e">
        <v>#REF!</v>
      </c>
      <c r="P22" s="23"/>
      <c r="Q22" s="23">
        <v>31818.288378240002</v>
      </c>
      <c r="R22" s="40">
        <f t="shared" si="7"/>
        <v>0</v>
      </c>
      <c r="S22" s="48">
        <f t="shared" si="1"/>
        <v>0</v>
      </c>
      <c r="T22" s="44">
        <f t="shared" si="8"/>
        <v>0</v>
      </c>
      <c r="U22" s="44">
        <f t="shared" si="9"/>
        <v>0</v>
      </c>
      <c r="V22" s="40">
        <f t="shared" si="10"/>
        <v>0</v>
      </c>
      <c r="W22" s="40">
        <f t="shared" si="11"/>
        <v>0</v>
      </c>
    </row>
    <row r="23" spans="1:23" ht="15">
      <c r="A23" s="22" t="s">
        <v>27</v>
      </c>
      <c r="B23" s="59">
        <v>0</v>
      </c>
      <c r="C23" s="57">
        <v>4.6674030855314821E-7</v>
      </c>
      <c r="D23" s="44">
        <f t="shared" si="2"/>
        <v>0</v>
      </c>
      <c r="E23" s="43">
        <f t="shared" si="0"/>
        <v>97.643493176466606</v>
      </c>
      <c r="F23" s="40">
        <f t="shared" si="3"/>
        <v>0</v>
      </c>
      <c r="G23" s="40">
        <f t="shared" si="4"/>
        <v>83.628795134773</v>
      </c>
      <c r="H23" s="44">
        <f t="shared" si="5"/>
        <v>0</v>
      </c>
      <c r="I23" s="44">
        <f t="shared" si="6"/>
        <v>76.072941962015818</v>
      </c>
      <c r="J23" s="24" t="e">
        <v>#REF!</v>
      </c>
      <c r="K23" s="23" t="e">
        <v>#REF!</v>
      </c>
      <c r="L23" s="23" t="e">
        <v>#REF!</v>
      </c>
      <c r="M23" s="23" t="e">
        <v>#REF!</v>
      </c>
      <c r="N23" s="23" t="e">
        <v>#REF!</v>
      </c>
      <c r="O23" s="23" t="e">
        <v>#REF!</v>
      </c>
      <c r="P23" s="23"/>
      <c r="Q23" s="23">
        <v>6565.6785542399994</v>
      </c>
      <c r="R23" s="40">
        <f t="shared" si="7"/>
        <v>0</v>
      </c>
      <c r="S23" s="48">
        <f t="shared" si="1"/>
        <v>84.218813857198128</v>
      </c>
      <c r="T23" s="44">
        <f t="shared" si="8"/>
        <v>0</v>
      </c>
      <c r="U23" s="44">
        <f t="shared" si="9"/>
        <v>88.835642641965038</v>
      </c>
      <c r="V23" s="40">
        <f t="shared" si="10"/>
        <v>0</v>
      </c>
      <c r="W23" s="40">
        <f t="shared" si="11"/>
        <v>84.790419492571473</v>
      </c>
    </row>
    <row r="24" spans="1:23" ht="15">
      <c r="A24" s="22" t="s">
        <v>28</v>
      </c>
      <c r="B24" s="59">
        <v>9.5014823735191489E-5</v>
      </c>
      <c r="C24" s="57">
        <v>0</v>
      </c>
      <c r="D24" s="44">
        <f t="shared" si="2"/>
        <v>19877.39032398977</v>
      </c>
      <c r="E24" s="43">
        <f t="shared" si="0"/>
        <v>0</v>
      </c>
      <c r="F24" s="40">
        <f t="shared" si="3"/>
        <v>17024.403256596124</v>
      </c>
      <c r="G24" s="40">
        <f t="shared" si="4"/>
        <v>0</v>
      </c>
      <c r="H24" s="44">
        <f t="shared" si="5"/>
        <v>15486.250146135211</v>
      </c>
      <c r="I24" s="44">
        <f t="shared" si="6"/>
        <v>0</v>
      </c>
      <c r="J24" s="24" t="e">
        <v>#REF!</v>
      </c>
      <c r="K24" s="23" t="e">
        <v>#REF!</v>
      </c>
      <c r="L24" s="23" t="e">
        <v>#REF!</v>
      </c>
      <c r="M24" s="23" t="e">
        <v>#REF!</v>
      </c>
      <c r="N24" s="23" t="e">
        <v>#REF!</v>
      </c>
      <c r="O24" s="23" t="e">
        <v>#REF!</v>
      </c>
      <c r="P24" s="23"/>
      <c r="Q24" s="23">
        <v>19346.304970720001</v>
      </c>
      <c r="R24" s="40">
        <f t="shared" si="7"/>
        <v>17144.51399887478</v>
      </c>
      <c r="S24" s="48">
        <f t="shared" si="1"/>
        <v>0</v>
      </c>
      <c r="T24" s="44">
        <f t="shared" si="8"/>
        <v>18084.366771736873</v>
      </c>
      <c r="U24" s="44">
        <f t="shared" si="9"/>
        <v>0</v>
      </c>
      <c r="V24" s="40">
        <f t="shared" si="10"/>
        <v>17260.876369331701</v>
      </c>
      <c r="W24" s="40">
        <f t="shared" si="11"/>
        <v>0</v>
      </c>
    </row>
    <row r="25" spans="1:23" ht="15">
      <c r="A25" s="22" t="s">
        <v>29</v>
      </c>
      <c r="B25" s="59">
        <v>0</v>
      </c>
      <c r="C25" s="57">
        <v>0</v>
      </c>
      <c r="D25" s="44">
        <f t="shared" si="2"/>
        <v>0</v>
      </c>
      <c r="E25" s="43">
        <f t="shared" si="0"/>
        <v>0</v>
      </c>
      <c r="F25" s="40">
        <f t="shared" si="3"/>
        <v>0</v>
      </c>
      <c r="G25" s="40">
        <f t="shared" si="4"/>
        <v>0</v>
      </c>
      <c r="H25" s="44">
        <f t="shared" si="5"/>
        <v>0</v>
      </c>
      <c r="I25" s="44">
        <f t="shared" si="6"/>
        <v>0</v>
      </c>
      <c r="J25" s="24" t="e">
        <v>#REF!</v>
      </c>
      <c r="K25" s="23" t="e">
        <v>#REF!</v>
      </c>
      <c r="L25" s="23" t="e">
        <v>#REF!</v>
      </c>
      <c r="M25" s="23" t="e">
        <v>#REF!</v>
      </c>
      <c r="N25" s="23" t="e">
        <v>#REF!</v>
      </c>
      <c r="O25" s="23" t="e">
        <v>#REF!</v>
      </c>
      <c r="P25" s="23"/>
      <c r="Q25" s="23">
        <v>3942.2129780800005</v>
      </c>
      <c r="R25" s="40">
        <f t="shared" si="7"/>
        <v>0</v>
      </c>
      <c r="S25" s="48">
        <f t="shared" si="1"/>
        <v>0</v>
      </c>
      <c r="T25" s="44">
        <f t="shared" si="8"/>
        <v>0</v>
      </c>
      <c r="U25" s="44">
        <f t="shared" si="9"/>
        <v>0</v>
      </c>
      <c r="V25" s="40">
        <f t="shared" si="10"/>
        <v>0</v>
      </c>
      <c r="W25" s="40">
        <f t="shared" si="11"/>
        <v>0</v>
      </c>
    </row>
    <row r="26" spans="1:23" ht="15">
      <c r="A26" s="22" t="s">
        <v>30</v>
      </c>
      <c r="B26" s="59">
        <v>0</v>
      </c>
      <c r="C26" s="57">
        <v>1.2552739914130603E-4</v>
      </c>
      <c r="D26" s="44">
        <f t="shared" si="2"/>
        <v>0</v>
      </c>
      <c r="E26" s="43">
        <f t="shared" si="0"/>
        <v>26260.713970706915</v>
      </c>
      <c r="F26" s="40">
        <f t="shared" si="3"/>
        <v>0</v>
      </c>
      <c r="G26" s="40">
        <f t="shared" si="4"/>
        <v>22491.533202116349</v>
      </c>
      <c r="H26" s="44">
        <f t="shared" si="5"/>
        <v>0</v>
      </c>
      <c r="I26" s="44">
        <f t="shared" si="6"/>
        <v>20459.425454641198</v>
      </c>
      <c r="J26" s="24" t="e">
        <v>#REF!</v>
      </c>
      <c r="K26" s="23" t="e">
        <v>#REF!</v>
      </c>
      <c r="L26" s="23" t="e">
        <v>#REF!</v>
      </c>
      <c r="M26" s="23" t="e">
        <v>#REF!</v>
      </c>
      <c r="N26" s="23" t="e">
        <v>#REF!</v>
      </c>
      <c r="O26" s="23" t="e">
        <v>#REF!</v>
      </c>
      <c r="P26" s="23"/>
      <c r="Q26" s="23">
        <v>14969.185934560001</v>
      </c>
      <c r="R26" s="40">
        <f t="shared" si="7"/>
        <v>0</v>
      </c>
      <c r="S26" s="48">
        <f t="shared" si="1"/>
        <v>22650.215694957587</v>
      </c>
      <c r="T26" s="44">
        <f t="shared" si="8"/>
        <v>0</v>
      </c>
      <c r="U26" s="44">
        <f t="shared" si="9"/>
        <v>23891.887988976981</v>
      </c>
      <c r="V26" s="40">
        <f t="shared" si="10"/>
        <v>0</v>
      </c>
      <c r="W26" s="40">
        <f t="shared" si="11"/>
        <v>22803.946082987186</v>
      </c>
    </row>
    <row r="27" spans="1:23" ht="15">
      <c r="A27" s="22" t="s">
        <v>31</v>
      </c>
      <c r="B27" s="59">
        <v>0</v>
      </c>
      <c r="C27" s="57">
        <v>1.3215611621529154E-4</v>
      </c>
      <c r="D27" s="44">
        <f t="shared" si="2"/>
        <v>0</v>
      </c>
      <c r="E27" s="43">
        <f t="shared" si="0"/>
        <v>27647.46175854819</v>
      </c>
      <c r="F27" s="40">
        <f t="shared" si="3"/>
        <v>0</v>
      </c>
      <c r="G27" s="40">
        <f t="shared" si="4"/>
        <v>23679.242110106632</v>
      </c>
      <c r="H27" s="44">
        <f t="shared" si="5"/>
        <v>0</v>
      </c>
      <c r="I27" s="44">
        <f t="shared" si="6"/>
        <v>21539.824983053692</v>
      </c>
      <c r="J27" s="24" t="e">
        <v>#REF!</v>
      </c>
      <c r="K27" s="23" t="e">
        <v>#REF!</v>
      </c>
      <c r="L27" s="23" t="e">
        <v>#REF!</v>
      </c>
      <c r="M27" s="23" t="e">
        <v>#REF!</v>
      </c>
      <c r="N27" s="23" t="e">
        <v>#REF!</v>
      </c>
      <c r="O27" s="23" t="e">
        <v>#REF!</v>
      </c>
      <c r="P27" s="23"/>
      <c r="Q27" s="23">
        <v>76725.846181920002</v>
      </c>
      <c r="R27" s="40">
        <f t="shared" si="7"/>
        <v>0</v>
      </c>
      <c r="S27" s="48">
        <f t="shared" si="1"/>
        <v>23846.304138864609</v>
      </c>
      <c r="T27" s="44">
        <f t="shared" si="8"/>
        <v>0</v>
      </c>
      <c r="U27" s="44">
        <f t="shared" si="9"/>
        <v>25153.545339688128</v>
      </c>
      <c r="V27" s="40">
        <f t="shared" si="10"/>
        <v>0</v>
      </c>
      <c r="W27" s="40">
        <f t="shared" si="11"/>
        <v>24008.152557339297</v>
      </c>
    </row>
    <row r="28" spans="1:23" ht="15">
      <c r="A28" s="22" t="s">
        <v>32</v>
      </c>
      <c r="B28" s="59">
        <v>2.9793312225785261E-4</v>
      </c>
      <c r="C28" s="57">
        <v>0</v>
      </c>
      <c r="D28" s="44">
        <f t="shared" si="2"/>
        <v>62328.516001560158</v>
      </c>
      <c r="E28" s="43">
        <f t="shared" si="0"/>
        <v>0</v>
      </c>
      <c r="F28" s="40">
        <f t="shared" si="3"/>
        <v>53382.550400246924</v>
      </c>
      <c r="G28" s="40">
        <f t="shared" si="4"/>
        <v>0</v>
      </c>
      <c r="H28" s="44">
        <f t="shared" si="5"/>
        <v>48559.44237673001</v>
      </c>
      <c r="I28" s="44">
        <f t="shared" si="6"/>
        <v>0</v>
      </c>
      <c r="J28" s="24" t="e">
        <v>#REF!</v>
      </c>
      <c r="K28" s="23" t="e">
        <v>#REF!</v>
      </c>
      <c r="L28" s="23" t="e">
        <v>#REF!</v>
      </c>
      <c r="M28" s="23" t="e">
        <v>#REF!</v>
      </c>
      <c r="N28" s="23" t="e">
        <v>#REF!</v>
      </c>
      <c r="O28" s="23" t="e">
        <v>#REF!</v>
      </c>
      <c r="P28" s="23"/>
      <c r="Q28" s="23">
        <v>47278.497281600008</v>
      </c>
      <c r="R28" s="40">
        <f t="shared" si="7"/>
        <v>53759.175510487839</v>
      </c>
      <c r="S28" s="48">
        <f t="shared" si="1"/>
        <v>0</v>
      </c>
      <c r="T28" s="44">
        <f t="shared" si="8"/>
        <v>56706.223771735029</v>
      </c>
      <c r="U28" s="44">
        <f t="shared" si="9"/>
        <v>0</v>
      </c>
      <c r="V28" s="40">
        <f t="shared" si="10"/>
        <v>54124.0470429571</v>
      </c>
      <c r="W28" s="40">
        <f t="shared" si="11"/>
        <v>0</v>
      </c>
    </row>
    <row r="29" spans="1:23" ht="15">
      <c r="A29" s="22" t="s">
        <v>33</v>
      </c>
      <c r="B29" s="59">
        <v>0</v>
      </c>
      <c r="C29" s="57">
        <v>0</v>
      </c>
      <c r="D29" s="44">
        <f t="shared" si="2"/>
        <v>0</v>
      </c>
      <c r="E29" s="43">
        <f t="shared" si="0"/>
        <v>0</v>
      </c>
      <c r="F29" s="40">
        <f t="shared" si="3"/>
        <v>0</v>
      </c>
      <c r="G29" s="40">
        <f t="shared" si="4"/>
        <v>0</v>
      </c>
      <c r="H29" s="44">
        <f t="shared" si="5"/>
        <v>0</v>
      </c>
      <c r="I29" s="44">
        <f t="shared" si="6"/>
        <v>0</v>
      </c>
      <c r="J29" s="24" t="e">
        <v>#REF!</v>
      </c>
      <c r="K29" s="23" t="e">
        <v>#REF!</v>
      </c>
      <c r="L29" s="23" t="e">
        <v>#REF!</v>
      </c>
      <c r="M29" s="23" t="e">
        <v>#REF!</v>
      </c>
      <c r="N29" s="23" t="e">
        <v>#REF!</v>
      </c>
      <c r="O29" s="23" t="e">
        <v>#REF!</v>
      </c>
      <c r="P29" s="23"/>
      <c r="Q29" s="23">
        <v>4755.9081835199995</v>
      </c>
      <c r="R29" s="40">
        <f t="shared" si="7"/>
        <v>0</v>
      </c>
      <c r="S29" s="48">
        <f t="shared" si="1"/>
        <v>0</v>
      </c>
      <c r="T29" s="44">
        <f t="shared" si="8"/>
        <v>0</v>
      </c>
      <c r="U29" s="44">
        <f t="shared" si="9"/>
        <v>0</v>
      </c>
      <c r="V29" s="40">
        <f t="shared" si="10"/>
        <v>0</v>
      </c>
      <c r="W29" s="40">
        <f t="shared" si="11"/>
        <v>0</v>
      </c>
    </row>
    <row r="30" spans="1:23" ht="15">
      <c r="A30" s="22" t="s">
        <v>34</v>
      </c>
      <c r="B30" s="59">
        <v>0</v>
      </c>
      <c r="C30" s="57">
        <v>4.4442700366891292E-5</v>
      </c>
      <c r="D30" s="44">
        <f t="shared" si="2"/>
        <v>0</v>
      </c>
      <c r="E30" s="43">
        <f t="shared" si="0"/>
        <v>9297.5481879216168</v>
      </c>
      <c r="F30" s="40">
        <f t="shared" si="3"/>
        <v>0</v>
      </c>
      <c r="G30" s="40">
        <f t="shared" si="4"/>
        <v>7963.0780031410759</v>
      </c>
      <c r="H30" s="44">
        <f t="shared" si="5"/>
        <v>0</v>
      </c>
      <c r="I30" s="44">
        <f t="shared" si="6"/>
        <v>7243.6147118431172</v>
      </c>
      <c r="J30" s="24" t="e">
        <v>#REF!</v>
      </c>
      <c r="K30" s="23" t="e">
        <v>#REF!</v>
      </c>
      <c r="L30" s="23" t="e">
        <v>#REF!</v>
      </c>
      <c r="M30" s="23" t="e">
        <v>#REF!</v>
      </c>
      <c r="N30" s="23" t="e">
        <v>#REF!</v>
      </c>
      <c r="O30" s="23" t="e">
        <v>#REF!</v>
      </c>
      <c r="P30" s="23"/>
      <c r="Q30" s="23">
        <v>37556.24249936</v>
      </c>
      <c r="R30" s="40">
        <f t="shared" si="7"/>
        <v>0</v>
      </c>
      <c r="S30" s="48">
        <f t="shared" si="1"/>
        <v>8019.2591917186846</v>
      </c>
      <c r="T30" s="44">
        <f t="shared" si="8"/>
        <v>0</v>
      </c>
      <c r="U30" s="44">
        <f t="shared" si="9"/>
        <v>8458.8705442557875</v>
      </c>
      <c r="V30" s="40">
        <f t="shared" si="10"/>
        <v>0</v>
      </c>
      <c r="W30" s="40">
        <f t="shared" si="11"/>
        <v>8073.6870984483885</v>
      </c>
    </row>
    <row r="31" spans="1:23" ht="15">
      <c r="A31" s="22" t="s">
        <v>35</v>
      </c>
      <c r="B31" s="59">
        <v>0</v>
      </c>
      <c r="C31" s="57">
        <v>0</v>
      </c>
      <c r="D31" s="44">
        <f t="shared" si="2"/>
        <v>0</v>
      </c>
      <c r="E31" s="43">
        <f t="shared" si="0"/>
        <v>0</v>
      </c>
      <c r="F31" s="40">
        <f t="shared" si="3"/>
        <v>0</v>
      </c>
      <c r="G31" s="40">
        <f t="shared" si="4"/>
        <v>0</v>
      </c>
      <c r="H31" s="44">
        <f t="shared" si="5"/>
        <v>0</v>
      </c>
      <c r="I31" s="44">
        <f t="shared" si="6"/>
        <v>0</v>
      </c>
      <c r="J31" s="24" t="e">
        <v>#REF!</v>
      </c>
      <c r="K31" s="23" t="e">
        <v>#REF!</v>
      </c>
      <c r="L31" s="23" t="e">
        <v>#REF!</v>
      </c>
      <c r="M31" s="23" t="e">
        <v>#REF!</v>
      </c>
      <c r="N31" s="23" t="e">
        <v>#REF!</v>
      </c>
      <c r="O31" s="23" t="e">
        <v>#REF!</v>
      </c>
      <c r="P31" s="23"/>
      <c r="Q31" s="23">
        <v>10549.979215359999</v>
      </c>
      <c r="R31" s="40">
        <f t="shared" si="7"/>
        <v>0</v>
      </c>
      <c r="S31" s="48">
        <f t="shared" si="1"/>
        <v>0</v>
      </c>
      <c r="T31" s="44">
        <f t="shared" si="8"/>
        <v>0</v>
      </c>
      <c r="U31" s="44">
        <f t="shared" si="9"/>
        <v>0</v>
      </c>
      <c r="V31" s="40">
        <f t="shared" si="10"/>
        <v>0</v>
      </c>
      <c r="W31" s="40">
        <f t="shared" si="11"/>
        <v>0</v>
      </c>
    </row>
    <row r="32" spans="1:23" ht="15">
      <c r="A32" s="22" t="s">
        <v>36</v>
      </c>
      <c r="B32" s="59">
        <v>0</v>
      </c>
      <c r="C32" s="57">
        <v>1.3313884345145722E-5</v>
      </c>
      <c r="D32" s="44">
        <f t="shared" si="2"/>
        <v>0</v>
      </c>
      <c r="E32" s="43">
        <f t="shared" si="0"/>
        <v>2785.3051287501298</v>
      </c>
      <c r="F32" s="40">
        <f t="shared" si="3"/>
        <v>0</v>
      </c>
      <c r="G32" s="40">
        <f t="shared" si="4"/>
        <v>2385.5323526690136</v>
      </c>
      <c r="H32" s="44">
        <f t="shared" si="5"/>
        <v>0</v>
      </c>
      <c r="I32" s="44">
        <f t="shared" si="6"/>
        <v>2169.9997461477656</v>
      </c>
      <c r="J32" s="24" t="e">
        <v>#REF!</v>
      </c>
      <c r="K32" s="23" t="e">
        <v>#REF!</v>
      </c>
      <c r="L32" s="23" t="e">
        <v>#REF!</v>
      </c>
      <c r="M32" s="23" t="e">
        <v>#REF!</v>
      </c>
      <c r="N32" s="23" t="e">
        <v>#REF!</v>
      </c>
      <c r="O32" s="23" t="e">
        <v>#REF!</v>
      </c>
      <c r="P32" s="23"/>
      <c r="Q32" s="23">
        <v>32154.98984256</v>
      </c>
      <c r="R32" s="40">
        <f t="shared" si="7"/>
        <v>0</v>
      </c>
      <c r="S32" s="48">
        <f t="shared" si="1"/>
        <v>2402.3627846841741</v>
      </c>
      <c r="T32" s="44">
        <f t="shared" si="8"/>
        <v>0</v>
      </c>
      <c r="U32" s="44">
        <f t="shared" si="9"/>
        <v>2534.0589835238911</v>
      </c>
      <c r="V32" s="40">
        <f t="shared" si="10"/>
        <v>0</v>
      </c>
      <c r="W32" s="40">
        <f t="shared" si="11"/>
        <v>2418.6679787737644</v>
      </c>
    </row>
    <row r="33" spans="1:23" ht="15">
      <c r="A33" s="22" t="s">
        <v>37</v>
      </c>
      <c r="B33" s="59">
        <v>0</v>
      </c>
      <c r="C33" s="57">
        <v>0</v>
      </c>
      <c r="D33" s="44">
        <f t="shared" si="2"/>
        <v>0</v>
      </c>
      <c r="E33" s="43">
        <f t="shared" si="0"/>
        <v>0</v>
      </c>
      <c r="F33" s="40">
        <f t="shared" si="3"/>
        <v>0</v>
      </c>
      <c r="G33" s="40">
        <f t="shared" si="4"/>
        <v>0</v>
      </c>
      <c r="H33" s="44">
        <f t="shared" si="5"/>
        <v>0</v>
      </c>
      <c r="I33" s="44">
        <f t="shared" si="6"/>
        <v>0</v>
      </c>
      <c r="J33" s="24" t="e">
        <v>#REF!</v>
      </c>
      <c r="K33" s="23" t="e">
        <v>#REF!</v>
      </c>
      <c r="L33" s="23" t="e">
        <v>#REF!</v>
      </c>
      <c r="M33" s="23" t="e">
        <v>#REF!</v>
      </c>
      <c r="N33" s="23" t="e">
        <v>#REF!</v>
      </c>
      <c r="O33" s="23" t="e">
        <v>#REF!</v>
      </c>
      <c r="P33" s="23"/>
      <c r="Q33" s="23">
        <v>94907.725255199999</v>
      </c>
      <c r="R33" s="40">
        <f t="shared" si="7"/>
        <v>0</v>
      </c>
      <c r="S33" s="48">
        <f t="shared" si="1"/>
        <v>0</v>
      </c>
      <c r="T33" s="44">
        <f t="shared" si="8"/>
        <v>0</v>
      </c>
      <c r="U33" s="44">
        <f t="shared" si="9"/>
        <v>0</v>
      </c>
      <c r="V33" s="40">
        <f t="shared" si="10"/>
        <v>0</v>
      </c>
      <c r="W33" s="40">
        <f t="shared" si="11"/>
        <v>0</v>
      </c>
    </row>
    <row r="34" spans="1:23" ht="15">
      <c r="A34" s="22" t="s">
        <v>38</v>
      </c>
      <c r="B34" s="59">
        <v>0</v>
      </c>
      <c r="C34" s="57">
        <v>2.5235526355985099E-5</v>
      </c>
      <c r="D34" s="44">
        <f t="shared" si="2"/>
        <v>0</v>
      </c>
      <c r="E34" s="43">
        <f t="shared" si="0"/>
        <v>5279.348923566532</v>
      </c>
      <c r="F34" s="40">
        <f t="shared" si="3"/>
        <v>0</v>
      </c>
      <c r="G34" s="40">
        <f t="shared" si="4"/>
        <v>4521.6078943019493</v>
      </c>
      <c r="H34" s="44">
        <f t="shared" si="5"/>
        <v>0</v>
      </c>
      <c r="I34" s="44">
        <f t="shared" si="6"/>
        <v>4113.0810788783028</v>
      </c>
      <c r="J34" s="24" t="e">
        <v>#REF!</v>
      </c>
      <c r="K34" s="23" t="e">
        <v>#REF!</v>
      </c>
      <c r="L34" s="23" t="e">
        <v>#REF!</v>
      </c>
      <c r="M34" s="23" t="e">
        <v>#REF!</v>
      </c>
      <c r="N34" s="23" t="e">
        <v>#REF!</v>
      </c>
      <c r="O34" s="23" t="e">
        <v>#REF!</v>
      </c>
      <c r="P34" s="23"/>
      <c r="Q34" s="23">
        <v>6621.7954649599997</v>
      </c>
      <c r="R34" s="40">
        <f t="shared" si="7"/>
        <v>0</v>
      </c>
      <c r="S34" s="48">
        <f t="shared" si="1"/>
        <v>4553.5087881125564</v>
      </c>
      <c r="T34" s="44">
        <f t="shared" si="8"/>
        <v>0</v>
      </c>
      <c r="U34" s="44">
        <f t="shared" si="9"/>
        <v>4803.1296208197637</v>
      </c>
      <c r="V34" s="40">
        <f t="shared" si="10"/>
        <v>0</v>
      </c>
      <c r="W34" s="40">
        <f t="shared" si="11"/>
        <v>4584.4141305746398</v>
      </c>
    </row>
    <row r="35" spans="1:23" ht="15">
      <c r="A35" s="22" t="s">
        <v>39</v>
      </c>
      <c r="B35" s="59">
        <v>0</v>
      </c>
      <c r="C35" s="57">
        <v>2.6162936507300653E-7</v>
      </c>
      <c r="D35" s="44">
        <f t="shared" si="2"/>
        <v>0</v>
      </c>
      <c r="E35" s="43">
        <f t="shared" si="0"/>
        <v>54.733659499992399</v>
      </c>
      <c r="F35" s="40">
        <f t="shared" si="3"/>
        <v>0</v>
      </c>
      <c r="G35" s="40">
        <f t="shared" si="4"/>
        <v>46.877778010552369</v>
      </c>
      <c r="H35" s="44">
        <f t="shared" si="5"/>
        <v>0</v>
      </c>
      <c r="I35" s="44">
        <f t="shared" si="6"/>
        <v>42.64237551381639</v>
      </c>
      <c r="J35" s="24" t="e">
        <v>#REF!</v>
      </c>
      <c r="K35" s="23" t="e">
        <v>#REF!</v>
      </c>
      <c r="L35" s="23" t="e">
        <v>#REF!</v>
      </c>
      <c r="M35" s="23" t="e">
        <v>#REF!</v>
      </c>
      <c r="N35" s="23" t="e">
        <v>#REF!</v>
      </c>
      <c r="O35" s="23" t="e">
        <v>#REF!</v>
      </c>
      <c r="P35" s="23"/>
      <c r="Q35" s="23">
        <v>19065.720417119999</v>
      </c>
      <c r="R35" s="40">
        <f t="shared" si="7"/>
        <v>0</v>
      </c>
      <c r="S35" s="48">
        <f t="shared" si="1"/>
        <v>47.208510584749341</v>
      </c>
      <c r="T35" s="44">
        <f t="shared" si="8"/>
        <v>0</v>
      </c>
      <c r="U35" s="44">
        <f t="shared" si="9"/>
        <v>49.796455018676035</v>
      </c>
      <c r="V35" s="40">
        <f t="shared" si="10"/>
        <v>0</v>
      </c>
      <c r="W35" s="40">
        <f t="shared" si="11"/>
        <v>47.528921778542454</v>
      </c>
    </row>
    <row r="36" spans="1:23" ht="15">
      <c r="A36" s="22" t="s">
        <v>40</v>
      </c>
      <c r="B36" s="59">
        <v>0</v>
      </c>
      <c r="C36" s="57">
        <v>9.46414200086532E-5</v>
      </c>
      <c r="D36" s="44">
        <f t="shared" si="2"/>
        <v>0</v>
      </c>
      <c r="E36" s="43">
        <f t="shared" si="0"/>
        <v>19799.273127861299</v>
      </c>
      <c r="F36" s="40">
        <f t="shared" si="3"/>
        <v>0</v>
      </c>
      <c r="G36" s="40">
        <f t="shared" si="4"/>
        <v>16957.498163599052</v>
      </c>
      <c r="H36" s="44">
        <f t="shared" si="5"/>
        <v>0</v>
      </c>
      <c r="I36" s="44">
        <f t="shared" si="6"/>
        <v>15425.389921516078</v>
      </c>
      <c r="J36" s="24" t="e">
        <v>#REF!</v>
      </c>
      <c r="K36" s="23" t="e">
        <v>#REF!</v>
      </c>
      <c r="L36" s="23" t="e">
        <v>#REF!</v>
      </c>
      <c r="M36" s="23" t="e">
        <v>#REF!</v>
      </c>
      <c r="N36" s="23" t="e">
        <v>#REF!</v>
      </c>
      <c r="O36" s="23" t="e">
        <v>#REF!</v>
      </c>
      <c r="P36" s="23"/>
      <c r="Q36" s="23">
        <v>33740.292570400001</v>
      </c>
      <c r="R36" s="40">
        <f t="shared" si="7"/>
        <v>0</v>
      </c>
      <c r="S36" s="48">
        <f t="shared" si="1"/>
        <v>17077.13687638798</v>
      </c>
      <c r="T36" s="44">
        <f t="shared" si="8"/>
        <v>0</v>
      </c>
      <c r="U36" s="44">
        <f t="shared" si="9"/>
        <v>18013.2960726692</v>
      </c>
      <c r="V36" s="40">
        <f t="shared" si="10"/>
        <v>0</v>
      </c>
      <c r="W36" s="40">
        <f t="shared" si="11"/>
        <v>17193.041948277696</v>
      </c>
    </row>
    <row r="37" spans="1:23" ht="15">
      <c r="A37" s="22" t="s">
        <v>41</v>
      </c>
      <c r="B37" s="59">
        <v>0</v>
      </c>
      <c r="C37" s="57">
        <v>0</v>
      </c>
      <c r="D37" s="44">
        <f t="shared" si="2"/>
        <v>0</v>
      </c>
      <c r="E37" s="43">
        <f t="shared" si="0"/>
        <v>0</v>
      </c>
      <c r="F37" s="40">
        <f t="shared" si="3"/>
        <v>0</v>
      </c>
      <c r="G37" s="40">
        <f t="shared" si="4"/>
        <v>0</v>
      </c>
      <c r="H37" s="44">
        <f t="shared" si="5"/>
        <v>0</v>
      </c>
      <c r="I37" s="44">
        <f t="shared" si="6"/>
        <v>0</v>
      </c>
      <c r="J37" s="24" t="e">
        <v>#REF!</v>
      </c>
      <c r="K37" s="23" t="e">
        <v>#REF!</v>
      </c>
      <c r="L37" s="23" t="e">
        <v>#REF!</v>
      </c>
      <c r="M37" s="23" t="e">
        <v>#REF!</v>
      </c>
      <c r="N37" s="23" t="e">
        <v>#REF!</v>
      </c>
      <c r="O37" s="23" t="e">
        <v>#REF!</v>
      </c>
      <c r="P37" s="23"/>
      <c r="Q37" s="23">
        <v>17227.891591039999</v>
      </c>
      <c r="R37" s="40">
        <f t="shared" si="7"/>
        <v>0</v>
      </c>
      <c r="S37" s="48">
        <f t="shared" si="1"/>
        <v>0</v>
      </c>
      <c r="T37" s="44">
        <f t="shared" si="8"/>
        <v>0</v>
      </c>
      <c r="U37" s="44">
        <f t="shared" si="9"/>
        <v>0</v>
      </c>
      <c r="V37" s="40">
        <f t="shared" si="10"/>
        <v>0</v>
      </c>
      <c r="W37" s="40">
        <f t="shared" si="11"/>
        <v>0</v>
      </c>
    </row>
    <row r="38" spans="1:23" ht="15">
      <c r="A38" s="22" t="s">
        <v>42</v>
      </c>
      <c r="B38" s="59">
        <v>0</v>
      </c>
      <c r="C38" s="57">
        <v>0</v>
      </c>
      <c r="D38" s="44">
        <f t="shared" si="2"/>
        <v>0</v>
      </c>
      <c r="E38" s="43">
        <f t="shared" si="0"/>
        <v>0</v>
      </c>
      <c r="F38" s="40">
        <f t="shared" si="3"/>
        <v>0</v>
      </c>
      <c r="G38" s="40">
        <f t="shared" si="4"/>
        <v>0</v>
      </c>
      <c r="H38" s="44">
        <f t="shared" si="5"/>
        <v>0</v>
      </c>
      <c r="I38" s="44">
        <f t="shared" si="6"/>
        <v>0</v>
      </c>
      <c r="J38" s="24" t="e">
        <v>#REF!</v>
      </c>
      <c r="K38" s="23" t="e">
        <v>#REF!</v>
      </c>
      <c r="L38" s="23" t="e">
        <v>#REF!</v>
      </c>
      <c r="M38" s="23" t="e">
        <v>#REF!</v>
      </c>
      <c r="N38" s="23" t="e">
        <v>#REF!</v>
      </c>
      <c r="O38" s="23" t="e">
        <v>#REF!</v>
      </c>
      <c r="P38" s="23"/>
      <c r="Q38" s="23">
        <v>12794.655644160001</v>
      </c>
      <c r="R38" s="40">
        <f t="shared" si="7"/>
        <v>0</v>
      </c>
      <c r="S38" s="48">
        <f t="shared" si="1"/>
        <v>0</v>
      </c>
      <c r="T38" s="44">
        <f t="shared" si="8"/>
        <v>0</v>
      </c>
      <c r="U38" s="44">
        <f t="shared" si="9"/>
        <v>0</v>
      </c>
      <c r="V38" s="40">
        <f t="shared" si="10"/>
        <v>0</v>
      </c>
      <c r="W38" s="40">
        <f t="shared" si="11"/>
        <v>0</v>
      </c>
    </row>
    <row r="39" spans="1:23" ht="15">
      <c r="A39" s="22" t="s">
        <v>43</v>
      </c>
      <c r="B39" s="59">
        <v>0</v>
      </c>
      <c r="C39" s="57">
        <v>3.3772617886140474E-5</v>
      </c>
      <c r="D39" s="44">
        <f t="shared" si="2"/>
        <v>0</v>
      </c>
      <c r="E39" s="43">
        <f t="shared" si="0"/>
        <v>7065.3344561974154</v>
      </c>
      <c r="F39" s="40">
        <f t="shared" si="3"/>
        <v>0</v>
      </c>
      <c r="G39" s="40">
        <f t="shared" si="4"/>
        <v>6051.2522501437197</v>
      </c>
      <c r="H39" s="44">
        <f t="shared" si="5"/>
        <v>0</v>
      </c>
      <c r="I39" s="44">
        <f t="shared" si="6"/>
        <v>5504.5222220509077</v>
      </c>
      <c r="J39" s="24" t="e">
        <v>#REF!</v>
      </c>
      <c r="K39" s="23" t="e">
        <v>#REF!</v>
      </c>
      <c r="L39" s="23" t="e">
        <v>#REF!</v>
      </c>
      <c r="M39" s="23" t="e">
        <v>#REF!</v>
      </c>
      <c r="N39" s="23" t="e">
        <v>#REF!</v>
      </c>
      <c r="O39" s="23" t="e">
        <v>#REF!</v>
      </c>
      <c r="P39" s="23"/>
      <c r="Q39" s="23">
        <v>28956.325931520001</v>
      </c>
      <c r="R39" s="40">
        <f t="shared" si="7"/>
        <v>0</v>
      </c>
      <c r="S39" s="48">
        <f t="shared" si="1"/>
        <v>6093.9451063058605</v>
      </c>
      <c r="T39" s="44">
        <f t="shared" si="8"/>
        <v>0</v>
      </c>
      <c r="U39" s="44">
        <f t="shared" si="9"/>
        <v>6428.0118057880891</v>
      </c>
      <c r="V39" s="40">
        <f t="shared" si="10"/>
        <v>0</v>
      </c>
      <c r="W39" s="40">
        <f t="shared" si="11"/>
        <v>6135.3056195318795</v>
      </c>
    </row>
    <row r="40" spans="1:23" ht="15">
      <c r="A40" s="22" t="s">
        <v>44</v>
      </c>
      <c r="B40" s="59">
        <v>0</v>
      </c>
      <c r="C40" s="57">
        <v>0</v>
      </c>
      <c r="D40" s="44">
        <f t="shared" si="2"/>
        <v>0</v>
      </c>
      <c r="E40" s="43">
        <f t="shared" si="0"/>
        <v>0</v>
      </c>
      <c r="F40" s="40">
        <f t="shared" si="3"/>
        <v>0</v>
      </c>
      <c r="G40" s="40">
        <f t="shared" si="4"/>
        <v>0</v>
      </c>
      <c r="H40" s="44">
        <f t="shared" si="5"/>
        <v>0</v>
      </c>
      <c r="I40" s="44">
        <f t="shared" si="6"/>
        <v>0</v>
      </c>
      <c r="J40" s="24" t="e">
        <v>#REF!</v>
      </c>
      <c r="K40" s="23" t="e">
        <v>#REF!</v>
      </c>
      <c r="L40" s="23" t="e">
        <v>#REF!</v>
      </c>
      <c r="M40" s="23" t="e">
        <v>#REF!</v>
      </c>
      <c r="N40" s="23" t="e">
        <v>#REF!</v>
      </c>
      <c r="O40" s="23" t="e">
        <v>#REF!</v>
      </c>
      <c r="P40" s="23"/>
      <c r="Q40" s="23">
        <v>5148.7265585599998</v>
      </c>
      <c r="R40" s="40">
        <f t="shared" si="7"/>
        <v>0</v>
      </c>
      <c r="S40" s="48">
        <f t="shared" si="1"/>
        <v>0</v>
      </c>
      <c r="T40" s="44">
        <f t="shared" si="8"/>
        <v>0</v>
      </c>
      <c r="U40" s="44">
        <f t="shared" si="9"/>
        <v>0</v>
      </c>
      <c r="V40" s="40">
        <f t="shared" si="10"/>
        <v>0</v>
      </c>
      <c r="W40" s="40">
        <f t="shared" si="11"/>
        <v>0</v>
      </c>
    </row>
    <row r="41" spans="1:23" ht="15">
      <c r="A41" s="22" t="s">
        <v>45</v>
      </c>
      <c r="B41" s="59">
        <v>0</v>
      </c>
      <c r="C41" s="57">
        <v>0</v>
      </c>
      <c r="D41" s="44">
        <f t="shared" si="2"/>
        <v>0</v>
      </c>
      <c r="E41" s="43">
        <f t="shared" si="0"/>
        <v>0</v>
      </c>
      <c r="F41" s="40">
        <f t="shared" si="3"/>
        <v>0</v>
      </c>
      <c r="G41" s="40">
        <f t="shared" si="4"/>
        <v>0</v>
      </c>
      <c r="H41" s="44">
        <f t="shared" si="5"/>
        <v>0</v>
      </c>
      <c r="I41" s="44">
        <f t="shared" si="6"/>
        <v>0</v>
      </c>
      <c r="J41" s="24" t="e">
        <v>#REF!</v>
      </c>
      <c r="K41" s="23" t="e">
        <v>#REF!</v>
      </c>
      <c r="L41" s="23" t="e">
        <v>#REF!</v>
      </c>
      <c r="M41" s="23" t="e">
        <v>#REF!</v>
      </c>
      <c r="N41" s="23" t="e">
        <v>#REF!</v>
      </c>
      <c r="O41" s="23" t="e">
        <v>#REF!</v>
      </c>
      <c r="P41" s="23"/>
      <c r="Q41" s="23">
        <v>6986.5553846399998</v>
      </c>
      <c r="R41" s="40">
        <f t="shared" si="7"/>
        <v>0</v>
      </c>
      <c r="S41" s="48">
        <f t="shared" si="1"/>
        <v>0</v>
      </c>
      <c r="T41" s="44">
        <f t="shared" si="8"/>
        <v>0</v>
      </c>
      <c r="U41" s="44">
        <f t="shared" si="9"/>
        <v>0</v>
      </c>
      <c r="V41" s="40">
        <f t="shared" si="10"/>
        <v>0</v>
      </c>
      <c r="W41" s="40">
        <f t="shared" si="11"/>
        <v>0</v>
      </c>
    </row>
    <row r="42" spans="1:23" ht="15">
      <c r="A42" s="22" t="s">
        <v>46</v>
      </c>
      <c r="B42" s="59">
        <v>0</v>
      </c>
      <c r="C42" s="57">
        <v>5.1128193425109299E-6</v>
      </c>
      <c r="D42" s="44">
        <f t="shared" si="2"/>
        <v>0</v>
      </c>
      <c r="E42" s="43">
        <f t="shared" si="0"/>
        <v>1069.617368447457</v>
      </c>
      <c r="F42" s="40">
        <f t="shared" si="3"/>
        <v>0</v>
      </c>
      <c r="G42" s="40">
        <f t="shared" si="4"/>
        <v>916.09598211349362</v>
      </c>
      <c r="H42" s="44">
        <f t="shared" si="5"/>
        <v>0</v>
      </c>
      <c r="I42" s="44">
        <f t="shared" si="6"/>
        <v>833.32680288704057</v>
      </c>
      <c r="J42" s="24" t="e">
        <v>#REF!</v>
      </c>
      <c r="K42" s="23" t="e">
        <v>#REF!</v>
      </c>
      <c r="L42" s="23" t="e">
        <v>#REF!</v>
      </c>
      <c r="M42" s="23" t="e">
        <v>#REF!</v>
      </c>
      <c r="N42" s="23" t="e">
        <v>#REF!</v>
      </c>
      <c r="O42" s="23" t="e">
        <v>#REF!</v>
      </c>
      <c r="P42" s="23"/>
      <c r="Q42" s="23">
        <v>11826.63893424</v>
      </c>
      <c r="R42" s="40">
        <f t="shared" si="7"/>
        <v>0</v>
      </c>
      <c r="S42" s="48">
        <f t="shared" si="1"/>
        <v>922.55923176469719</v>
      </c>
      <c r="T42" s="44">
        <f t="shared" si="8"/>
        <v>0</v>
      </c>
      <c r="U42" s="44">
        <f t="shared" si="9"/>
        <v>973.13341847891274</v>
      </c>
      <c r="V42" s="40">
        <f t="shared" si="10"/>
        <v>0</v>
      </c>
      <c r="W42" s="40">
        <f t="shared" si="11"/>
        <v>928.82077870047533</v>
      </c>
    </row>
    <row r="43" spans="1:23" ht="15">
      <c r="A43" s="22" t="s">
        <v>47</v>
      </c>
      <c r="B43" s="59">
        <v>0</v>
      </c>
      <c r="C43" s="57">
        <v>0</v>
      </c>
      <c r="D43" s="44">
        <f t="shared" si="2"/>
        <v>0</v>
      </c>
      <c r="E43" s="43">
        <f t="shared" si="0"/>
        <v>0</v>
      </c>
      <c r="F43" s="40">
        <f t="shared" si="3"/>
        <v>0</v>
      </c>
      <c r="G43" s="40">
        <f t="shared" si="4"/>
        <v>0</v>
      </c>
      <c r="H43" s="44">
        <f t="shared" si="5"/>
        <v>0</v>
      </c>
      <c r="I43" s="44">
        <f t="shared" si="6"/>
        <v>0</v>
      </c>
      <c r="J43" s="24" t="e">
        <v>#REF!</v>
      </c>
      <c r="K43" s="23" t="e">
        <v>#REF!</v>
      </c>
      <c r="L43" s="23" t="e">
        <v>#REF!</v>
      </c>
      <c r="M43" s="23" t="e">
        <v>#REF!</v>
      </c>
      <c r="N43" s="23" t="e">
        <v>#REF!</v>
      </c>
      <c r="O43" s="23" t="e">
        <v>#REF!</v>
      </c>
      <c r="P43" s="23"/>
      <c r="Q43" s="23">
        <v>10479.833076960002</v>
      </c>
      <c r="R43" s="40">
        <f t="shared" si="7"/>
        <v>0</v>
      </c>
      <c r="S43" s="48">
        <f t="shared" si="1"/>
        <v>0</v>
      </c>
      <c r="T43" s="44">
        <f t="shared" si="8"/>
        <v>0</v>
      </c>
      <c r="U43" s="44">
        <f t="shared" si="9"/>
        <v>0</v>
      </c>
      <c r="V43" s="40">
        <f t="shared" si="10"/>
        <v>0</v>
      </c>
      <c r="W43" s="40">
        <f t="shared" si="11"/>
        <v>0</v>
      </c>
    </row>
    <row r="44" spans="1:23" ht="15">
      <c r="A44" s="22" t="s">
        <v>48</v>
      </c>
      <c r="B44" s="59">
        <v>0</v>
      </c>
      <c r="C44" s="57">
        <v>6.9605126606159251E-4</v>
      </c>
      <c r="D44" s="44">
        <f t="shared" si="2"/>
        <v>0</v>
      </c>
      <c r="E44" s="43">
        <f t="shared" si="0"/>
        <v>145616.04344574583</v>
      </c>
      <c r="F44" s="40">
        <f t="shared" si="3"/>
        <v>0</v>
      </c>
      <c r="G44" s="40">
        <f t="shared" si="4"/>
        <v>124715.88090004417</v>
      </c>
      <c r="H44" s="44">
        <f t="shared" si="5"/>
        <v>0</v>
      </c>
      <c r="I44" s="44">
        <f t="shared" si="6"/>
        <v>113447.81368858698</v>
      </c>
      <c r="J44" s="24" t="e">
        <v>#REF!</v>
      </c>
      <c r="K44" s="23" t="e">
        <v>#REF!</v>
      </c>
      <c r="L44" s="23" t="e">
        <v>#REF!</v>
      </c>
      <c r="M44" s="23" t="e">
        <v>#REF!</v>
      </c>
      <c r="N44" s="23" t="e">
        <v>#REF!</v>
      </c>
      <c r="O44" s="23" t="e">
        <v>#REF!</v>
      </c>
      <c r="P44" s="23"/>
      <c r="Q44" s="23">
        <v>24396.826935519999</v>
      </c>
      <c r="R44" s="40">
        <f t="shared" si="7"/>
        <v>0</v>
      </c>
      <c r="S44" s="48">
        <f t="shared" si="1"/>
        <v>125595.77764608938</v>
      </c>
      <c r="T44" s="44">
        <f t="shared" si="8"/>
        <v>0</v>
      </c>
      <c r="U44" s="44">
        <f t="shared" si="9"/>
        <v>132480.86869551751</v>
      </c>
      <c r="V44" s="40">
        <f t="shared" si="10"/>
        <v>0</v>
      </c>
      <c r="W44" s="40">
        <f t="shared" si="11"/>
        <v>126448.2148984512</v>
      </c>
    </row>
    <row r="45" spans="1:23" ht="15">
      <c r="A45" s="22" t="s">
        <v>49</v>
      </c>
      <c r="B45" s="59">
        <v>8.0131809843674755E-4</v>
      </c>
      <c r="C45" s="57">
        <v>2.0248753386875557E-4</v>
      </c>
      <c r="D45" s="44">
        <f t="shared" si="2"/>
        <v>167638.1851814671</v>
      </c>
      <c r="E45" s="43">
        <f t="shared" si="0"/>
        <v>42361.00840084604</v>
      </c>
      <c r="F45" s="40">
        <f t="shared" si="3"/>
        <v>143577.2009914626</v>
      </c>
      <c r="G45" s="40">
        <f t="shared" si="4"/>
        <v>36280.964332711585</v>
      </c>
      <c r="H45" s="44">
        <f t="shared" si="5"/>
        <v>130605.01541951171</v>
      </c>
      <c r="I45" s="44">
        <f t="shared" si="6"/>
        <v>33002.982878808943</v>
      </c>
      <c r="J45" s="24" t="e">
        <v>#REF!</v>
      </c>
      <c r="K45" s="23" t="e">
        <v>#REF!</v>
      </c>
      <c r="L45" s="23" t="e">
        <v>#REF!</v>
      </c>
      <c r="M45" s="23" t="e">
        <v>#REF!</v>
      </c>
      <c r="N45" s="23" t="e">
        <v>#REF!</v>
      </c>
      <c r="O45" s="23" t="e">
        <v>#REF!</v>
      </c>
      <c r="P45" s="23"/>
      <c r="Q45" s="23">
        <v>800998.75438960001</v>
      </c>
      <c r="R45" s="40">
        <f t="shared" si="7"/>
        <v>144590.16831404375</v>
      </c>
      <c r="S45" s="48">
        <f t="shared" si="1"/>
        <v>36536.934159724398</v>
      </c>
      <c r="T45" s="44">
        <f t="shared" si="8"/>
        <v>152516.52135195836</v>
      </c>
      <c r="U45" s="44">
        <f t="shared" si="9"/>
        <v>38539.868677678685</v>
      </c>
      <c r="V45" s="40">
        <f t="shared" si="10"/>
        <v>145571.52332538393</v>
      </c>
      <c r="W45" s="40">
        <f t="shared" si="11"/>
        <v>36784.915774620757</v>
      </c>
    </row>
    <row r="46" spans="1:23" ht="15">
      <c r="A46" s="22" t="s">
        <v>50</v>
      </c>
      <c r="B46" s="59">
        <v>0</v>
      </c>
      <c r="C46" s="57">
        <v>0</v>
      </c>
      <c r="D46" s="44">
        <f t="shared" si="2"/>
        <v>0</v>
      </c>
      <c r="E46" s="43">
        <f t="shared" si="0"/>
        <v>0</v>
      </c>
      <c r="F46" s="40">
        <f t="shared" si="3"/>
        <v>0</v>
      </c>
      <c r="G46" s="40">
        <f t="shared" si="4"/>
        <v>0</v>
      </c>
      <c r="H46" s="44">
        <f t="shared" si="5"/>
        <v>0</v>
      </c>
      <c r="I46" s="44">
        <f t="shared" si="6"/>
        <v>0</v>
      </c>
      <c r="J46" s="24" t="e">
        <v>#REF!</v>
      </c>
      <c r="K46" s="23" t="e">
        <v>#REF!</v>
      </c>
      <c r="L46" s="23" t="e">
        <v>#REF!</v>
      </c>
      <c r="M46" s="23" t="e">
        <v>#REF!</v>
      </c>
      <c r="N46" s="23" t="e">
        <v>#REF!</v>
      </c>
      <c r="O46" s="23" t="e">
        <v>#REF!</v>
      </c>
      <c r="P46" s="23"/>
      <c r="Q46" s="23">
        <v>11770.522023520001</v>
      </c>
      <c r="R46" s="40">
        <f t="shared" si="7"/>
        <v>0</v>
      </c>
      <c r="S46" s="48">
        <f t="shared" si="1"/>
        <v>0</v>
      </c>
      <c r="T46" s="44">
        <f t="shared" si="8"/>
        <v>0</v>
      </c>
      <c r="U46" s="44">
        <f t="shared" si="9"/>
        <v>0</v>
      </c>
      <c r="V46" s="40">
        <f t="shared" si="10"/>
        <v>0</v>
      </c>
      <c r="W46" s="40">
        <f t="shared" si="11"/>
        <v>0</v>
      </c>
    </row>
    <row r="47" spans="1:23" ht="15">
      <c r="A47" s="22" t="s">
        <v>51</v>
      </c>
      <c r="B47" s="59">
        <v>4.0751264138578987E-5</v>
      </c>
      <c r="C47" s="57">
        <v>0</v>
      </c>
      <c r="D47" s="44">
        <f t="shared" si="2"/>
        <v>8525.288493257749</v>
      </c>
      <c r="E47" s="43">
        <f t="shared" si="0"/>
        <v>0</v>
      </c>
      <c r="F47" s="40">
        <f t="shared" si="3"/>
        <v>7301.6601687835018</v>
      </c>
      <c r="G47" s="40">
        <f t="shared" si="4"/>
        <v>0</v>
      </c>
      <c r="H47" s="44">
        <f t="shared" si="5"/>
        <v>6641.9559118491852</v>
      </c>
      <c r="I47" s="44">
        <f t="shared" si="6"/>
        <v>0</v>
      </c>
      <c r="J47" s="24" t="e">
        <v>#REF!</v>
      </c>
      <c r="K47" s="23" t="e">
        <v>#REF!</v>
      </c>
      <c r="L47" s="23" t="e">
        <v>#REF!</v>
      </c>
      <c r="M47" s="23" t="e">
        <v>#REF!</v>
      </c>
      <c r="N47" s="23" t="e">
        <v>#REF!</v>
      </c>
      <c r="O47" s="23" t="e">
        <v>#REF!</v>
      </c>
      <c r="P47" s="23"/>
      <c r="Q47" s="23">
        <v>5625.7202996800006</v>
      </c>
      <c r="R47" s="40">
        <f t="shared" si="7"/>
        <v>7353.1749155573289</v>
      </c>
      <c r="S47" s="48">
        <f t="shared" si="1"/>
        <v>0</v>
      </c>
      <c r="T47" s="44">
        <f t="shared" si="8"/>
        <v>7756.2718965612894</v>
      </c>
      <c r="U47" s="44">
        <f t="shared" si="9"/>
        <v>0</v>
      </c>
      <c r="V47" s="40">
        <f t="shared" si="10"/>
        <v>7403.0820090809366</v>
      </c>
      <c r="W47" s="40">
        <f t="shared" si="11"/>
        <v>0</v>
      </c>
    </row>
    <row r="48" spans="1:23" ht="15">
      <c r="A48" s="22" t="s">
        <v>52</v>
      </c>
      <c r="B48" s="59">
        <v>0</v>
      </c>
      <c r="C48" s="57">
        <v>0</v>
      </c>
      <c r="D48" s="44">
        <f t="shared" si="2"/>
        <v>0</v>
      </c>
      <c r="E48" s="43">
        <f t="shared" si="0"/>
        <v>0</v>
      </c>
      <c r="F48" s="40">
        <f t="shared" si="3"/>
        <v>0</v>
      </c>
      <c r="G48" s="40">
        <f t="shared" si="4"/>
        <v>0</v>
      </c>
      <c r="H48" s="44">
        <f t="shared" si="5"/>
        <v>0</v>
      </c>
      <c r="I48" s="44">
        <f t="shared" si="6"/>
        <v>0</v>
      </c>
      <c r="J48" s="24" t="e">
        <v>#REF!</v>
      </c>
      <c r="K48" s="23" t="e">
        <v>#REF!</v>
      </c>
      <c r="L48" s="23" t="e">
        <v>#REF!</v>
      </c>
      <c r="M48" s="23" t="e">
        <v>#REF!</v>
      </c>
      <c r="N48" s="23" t="e">
        <v>#REF!</v>
      </c>
      <c r="O48" s="23" t="e">
        <v>#REF!</v>
      </c>
      <c r="P48" s="23"/>
      <c r="Q48" s="23">
        <v>6635.8246926399997</v>
      </c>
      <c r="R48" s="40">
        <f t="shared" si="7"/>
        <v>0</v>
      </c>
      <c r="S48" s="48">
        <f t="shared" si="1"/>
        <v>0</v>
      </c>
      <c r="T48" s="44">
        <f t="shared" si="8"/>
        <v>0</v>
      </c>
      <c r="U48" s="44">
        <f t="shared" si="9"/>
        <v>0</v>
      </c>
      <c r="V48" s="40">
        <f t="shared" si="10"/>
        <v>0</v>
      </c>
      <c r="W48" s="40">
        <f t="shared" si="11"/>
        <v>0</v>
      </c>
    </row>
    <row r="49" spans="1:23" ht="15">
      <c r="A49" s="22" t="s">
        <v>53</v>
      </c>
      <c r="B49" s="59">
        <v>0</v>
      </c>
      <c r="C49" s="57">
        <v>0</v>
      </c>
      <c r="D49" s="44">
        <f t="shared" si="2"/>
        <v>0</v>
      </c>
      <c r="E49" s="43">
        <f t="shared" si="0"/>
        <v>0</v>
      </c>
      <c r="F49" s="40">
        <f t="shared" si="3"/>
        <v>0</v>
      </c>
      <c r="G49" s="40">
        <f t="shared" si="4"/>
        <v>0</v>
      </c>
      <c r="H49" s="44">
        <f t="shared" si="5"/>
        <v>0</v>
      </c>
      <c r="I49" s="44">
        <f t="shared" si="6"/>
        <v>0</v>
      </c>
      <c r="J49" s="24" t="e">
        <v>#REF!</v>
      </c>
      <c r="K49" s="23" t="e">
        <v>#REF!</v>
      </c>
      <c r="L49" s="23" t="e">
        <v>#REF!</v>
      </c>
      <c r="M49" s="23" t="e">
        <v>#REF!</v>
      </c>
      <c r="N49" s="23" t="e">
        <v>#REF!</v>
      </c>
      <c r="O49" s="23" t="e">
        <v>#REF!</v>
      </c>
      <c r="P49" s="23"/>
      <c r="Q49" s="23">
        <v>7645.9290855999998</v>
      </c>
      <c r="R49" s="40">
        <f t="shared" si="7"/>
        <v>0</v>
      </c>
      <c r="S49" s="48">
        <f t="shared" si="1"/>
        <v>0</v>
      </c>
      <c r="T49" s="44">
        <f t="shared" si="8"/>
        <v>0</v>
      </c>
      <c r="U49" s="44">
        <f t="shared" si="9"/>
        <v>0</v>
      </c>
      <c r="V49" s="40">
        <f t="shared" si="10"/>
        <v>0</v>
      </c>
      <c r="W49" s="40">
        <f t="shared" si="11"/>
        <v>0</v>
      </c>
    </row>
    <row r="50" spans="1:23" ht="15">
      <c r="A50" s="22" t="s">
        <v>54</v>
      </c>
      <c r="B50" s="59">
        <v>0</v>
      </c>
      <c r="C50" s="57">
        <v>0</v>
      </c>
      <c r="D50" s="44">
        <f t="shared" si="2"/>
        <v>0</v>
      </c>
      <c r="E50" s="43">
        <f t="shared" si="0"/>
        <v>0</v>
      </c>
      <c r="F50" s="40">
        <f t="shared" si="3"/>
        <v>0</v>
      </c>
      <c r="G50" s="40">
        <f t="shared" si="4"/>
        <v>0</v>
      </c>
      <c r="H50" s="44">
        <f t="shared" si="5"/>
        <v>0</v>
      </c>
      <c r="I50" s="44">
        <f t="shared" si="6"/>
        <v>0</v>
      </c>
      <c r="J50" s="24" t="e">
        <v>#REF!</v>
      </c>
      <c r="K50" s="23" t="e">
        <v>#REF!</v>
      </c>
      <c r="L50" s="23" t="e">
        <v>#REF!</v>
      </c>
      <c r="M50" s="23" t="e">
        <v>#REF!</v>
      </c>
      <c r="N50" s="23" t="e">
        <v>#REF!</v>
      </c>
      <c r="O50" s="23" t="e">
        <v>#REF!</v>
      </c>
      <c r="P50" s="23"/>
      <c r="Q50" s="23">
        <v>3689.6868798400001</v>
      </c>
      <c r="R50" s="40">
        <f t="shared" si="7"/>
        <v>0</v>
      </c>
      <c r="S50" s="48">
        <f t="shared" si="1"/>
        <v>0</v>
      </c>
      <c r="T50" s="44">
        <f t="shared" si="8"/>
        <v>0</v>
      </c>
      <c r="U50" s="44">
        <f t="shared" si="9"/>
        <v>0</v>
      </c>
      <c r="V50" s="40">
        <f t="shared" si="10"/>
        <v>0</v>
      </c>
      <c r="W50" s="40">
        <f t="shared" si="11"/>
        <v>0</v>
      </c>
    </row>
    <row r="51" spans="1:23" ht="15">
      <c r="A51" s="22" t="s">
        <v>55</v>
      </c>
      <c r="B51" s="59">
        <v>0</v>
      </c>
      <c r="C51" s="57">
        <v>2.0201923480945075E-4</v>
      </c>
      <c r="D51" s="44">
        <f t="shared" si="2"/>
        <v>0</v>
      </c>
      <c r="E51" s="43">
        <f t="shared" si="0"/>
        <v>42263.038812267921</v>
      </c>
      <c r="F51" s="40">
        <f t="shared" si="3"/>
        <v>0</v>
      </c>
      <c r="G51" s="40">
        <f t="shared" si="4"/>
        <v>36197.056246405919</v>
      </c>
      <c r="H51" s="44">
        <f t="shared" si="5"/>
        <v>0</v>
      </c>
      <c r="I51" s="44">
        <f t="shared" si="6"/>
        <v>32926.655879605052</v>
      </c>
      <c r="J51" s="24" t="e">
        <v>#REF!</v>
      </c>
      <c r="K51" s="23" t="e">
        <v>#REF!</v>
      </c>
      <c r="L51" s="23" t="e">
        <v>#REF!</v>
      </c>
      <c r="M51" s="23" t="e">
        <v>#REF!</v>
      </c>
      <c r="N51" s="23" t="e">
        <v>#REF!</v>
      </c>
      <c r="O51" s="23" t="e">
        <v>#REF!</v>
      </c>
      <c r="P51" s="23"/>
      <c r="Q51" s="23">
        <v>72741.545520800006</v>
      </c>
      <c r="R51" s="40">
        <f t="shared" si="7"/>
        <v>0</v>
      </c>
      <c r="S51" s="48">
        <f t="shared" si="1"/>
        <v>36452.434084238412</v>
      </c>
      <c r="T51" s="44">
        <f t="shared" si="8"/>
        <v>0</v>
      </c>
      <c r="U51" s="44">
        <f t="shared" si="9"/>
        <v>38450.73635480104</v>
      </c>
      <c r="V51" s="40">
        <f t="shared" si="10"/>
        <v>0</v>
      </c>
      <c r="W51" s="40">
        <f t="shared" si="11"/>
        <v>36699.84218453482</v>
      </c>
    </row>
    <row r="52" spans="1:23" ht="15">
      <c r="A52" s="22" t="s">
        <v>56</v>
      </c>
      <c r="B52" s="59">
        <v>0</v>
      </c>
      <c r="C52" s="57">
        <v>0</v>
      </c>
      <c r="D52" s="44">
        <f t="shared" si="2"/>
        <v>0</v>
      </c>
      <c r="E52" s="43">
        <f t="shared" si="0"/>
        <v>0</v>
      </c>
      <c r="F52" s="40">
        <f t="shared" si="3"/>
        <v>0</v>
      </c>
      <c r="G52" s="40">
        <f t="shared" si="4"/>
        <v>0</v>
      </c>
      <c r="H52" s="44">
        <f t="shared" si="5"/>
        <v>0</v>
      </c>
      <c r="I52" s="44">
        <f t="shared" si="6"/>
        <v>0</v>
      </c>
      <c r="J52" s="24" t="e">
        <v>#REF!</v>
      </c>
      <c r="K52" s="23" t="e">
        <v>#REF!</v>
      </c>
      <c r="L52" s="23" t="e">
        <v>#REF!</v>
      </c>
      <c r="M52" s="23" t="e">
        <v>#REF!</v>
      </c>
      <c r="N52" s="23" t="e">
        <v>#REF!</v>
      </c>
      <c r="O52" s="23" t="e">
        <v>#REF!</v>
      </c>
      <c r="P52" s="23"/>
      <c r="Q52" s="23">
        <v>6593.7370096000004</v>
      </c>
      <c r="R52" s="40">
        <f t="shared" si="7"/>
        <v>0</v>
      </c>
      <c r="S52" s="48">
        <f t="shared" si="1"/>
        <v>0</v>
      </c>
      <c r="T52" s="44">
        <f t="shared" si="8"/>
        <v>0</v>
      </c>
      <c r="U52" s="44">
        <f t="shared" si="9"/>
        <v>0</v>
      </c>
      <c r="V52" s="40">
        <f t="shared" si="10"/>
        <v>0</v>
      </c>
      <c r="W52" s="40">
        <f t="shared" si="11"/>
        <v>0</v>
      </c>
    </row>
    <row r="53" spans="1:23" ht="15">
      <c r="A53" s="22" t="s">
        <v>57</v>
      </c>
      <c r="B53" s="59">
        <v>0</v>
      </c>
      <c r="C53" s="57">
        <v>0</v>
      </c>
      <c r="D53" s="44">
        <f t="shared" si="2"/>
        <v>0</v>
      </c>
      <c r="E53" s="43">
        <f t="shared" si="0"/>
        <v>0</v>
      </c>
      <c r="F53" s="40">
        <f t="shared" si="3"/>
        <v>0</v>
      </c>
      <c r="G53" s="40">
        <f t="shared" si="4"/>
        <v>0</v>
      </c>
      <c r="H53" s="44">
        <f t="shared" si="5"/>
        <v>0</v>
      </c>
      <c r="I53" s="44">
        <f t="shared" si="6"/>
        <v>0</v>
      </c>
      <c r="J53" s="24" t="e">
        <v>#REF!</v>
      </c>
      <c r="K53" s="23" t="e">
        <v>#REF!</v>
      </c>
      <c r="L53" s="23" t="e">
        <v>#REF!</v>
      </c>
      <c r="M53" s="23" t="e">
        <v>#REF!</v>
      </c>
      <c r="N53" s="23" t="e">
        <v>#REF!</v>
      </c>
      <c r="O53" s="23" t="e">
        <v>#REF!</v>
      </c>
      <c r="P53" s="23"/>
      <c r="Q53" s="23">
        <v>44584.885567039993</v>
      </c>
      <c r="R53" s="40">
        <f t="shared" si="7"/>
        <v>0</v>
      </c>
      <c r="S53" s="48">
        <f t="shared" si="1"/>
        <v>0</v>
      </c>
      <c r="T53" s="44">
        <f t="shared" si="8"/>
        <v>0</v>
      </c>
      <c r="U53" s="44">
        <f t="shared" si="9"/>
        <v>0</v>
      </c>
      <c r="V53" s="40">
        <f t="shared" si="10"/>
        <v>0</v>
      </c>
      <c r="W53" s="40">
        <f t="shared" si="11"/>
        <v>0</v>
      </c>
    </row>
    <row r="54" spans="1:23" ht="15">
      <c r="A54" s="22" t="s">
        <v>58</v>
      </c>
      <c r="B54" s="59">
        <v>0</v>
      </c>
      <c r="C54" s="57">
        <v>0</v>
      </c>
      <c r="D54" s="44">
        <f t="shared" si="2"/>
        <v>0</v>
      </c>
      <c r="E54" s="43">
        <f t="shared" si="0"/>
        <v>0</v>
      </c>
      <c r="F54" s="40">
        <f t="shared" si="3"/>
        <v>0</v>
      </c>
      <c r="G54" s="40">
        <f t="shared" si="4"/>
        <v>0</v>
      </c>
      <c r="H54" s="44">
        <f t="shared" si="5"/>
        <v>0</v>
      </c>
      <c r="I54" s="44">
        <f t="shared" si="6"/>
        <v>0</v>
      </c>
      <c r="J54" s="24" t="e">
        <v>#REF!</v>
      </c>
      <c r="K54" s="23" t="e">
        <v>#REF!</v>
      </c>
      <c r="L54" s="23" t="e">
        <v>#REF!</v>
      </c>
      <c r="M54" s="23" t="e">
        <v>#REF!</v>
      </c>
      <c r="N54" s="23" t="e">
        <v>#REF!</v>
      </c>
      <c r="O54" s="23" t="e">
        <v>#REF!</v>
      </c>
      <c r="P54" s="23"/>
      <c r="Q54" s="23">
        <v>9147.0564473600007</v>
      </c>
      <c r="R54" s="40">
        <f t="shared" si="7"/>
        <v>0</v>
      </c>
      <c r="S54" s="48">
        <f t="shared" si="1"/>
        <v>0</v>
      </c>
      <c r="T54" s="44">
        <f t="shared" si="8"/>
        <v>0</v>
      </c>
      <c r="U54" s="44">
        <f t="shared" si="9"/>
        <v>0</v>
      </c>
      <c r="V54" s="40">
        <f t="shared" si="10"/>
        <v>0</v>
      </c>
      <c r="W54" s="40">
        <f t="shared" si="11"/>
        <v>0</v>
      </c>
    </row>
    <row r="55" spans="1:23" ht="15">
      <c r="A55" s="22" t="s">
        <v>59</v>
      </c>
      <c r="B55" s="59">
        <v>0</v>
      </c>
      <c r="C55" s="57">
        <v>0</v>
      </c>
      <c r="D55" s="44">
        <f t="shared" si="2"/>
        <v>0</v>
      </c>
      <c r="E55" s="43">
        <f t="shared" si="0"/>
        <v>0</v>
      </c>
      <c r="F55" s="40">
        <f t="shared" si="3"/>
        <v>0</v>
      </c>
      <c r="G55" s="40">
        <f t="shared" si="4"/>
        <v>0</v>
      </c>
      <c r="H55" s="44">
        <f t="shared" si="5"/>
        <v>0</v>
      </c>
      <c r="I55" s="44">
        <f t="shared" si="6"/>
        <v>0</v>
      </c>
      <c r="J55" s="24" t="e">
        <v>#REF!</v>
      </c>
      <c r="K55" s="23" t="e">
        <v>#REF!</v>
      </c>
      <c r="L55" s="23" t="e">
        <v>#REF!</v>
      </c>
      <c r="M55" s="23" t="e">
        <v>#REF!</v>
      </c>
      <c r="N55" s="23" t="e">
        <v>#REF!</v>
      </c>
      <c r="O55" s="23" t="e">
        <v>#REF!</v>
      </c>
      <c r="P55" s="23"/>
      <c r="Q55" s="23">
        <v>6720.0000587199993</v>
      </c>
      <c r="R55" s="40">
        <f t="shared" si="7"/>
        <v>0</v>
      </c>
      <c r="S55" s="48">
        <f t="shared" si="1"/>
        <v>0</v>
      </c>
      <c r="T55" s="44">
        <f t="shared" si="8"/>
        <v>0</v>
      </c>
      <c r="U55" s="44">
        <f t="shared" si="9"/>
        <v>0</v>
      </c>
      <c r="V55" s="40">
        <f t="shared" si="10"/>
        <v>0</v>
      </c>
      <c r="W55" s="40">
        <f t="shared" si="11"/>
        <v>0</v>
      </c>
    </row>
    <row r="56" spans="1:23" ht="15">
      <c r="A56" s="22" t="s">
        <v>60</v>
      </c>
      <c r="B56" s="59">
        <v>0</v>
      </c>
      <c r="C56" s="57">
        <v>0</v>
      </c>
      <c r="D56" s="44">
        <f t="shared" si="2"/>
        <v>0</v>
      </c>
      <c r="E56" s="43">
        <f t="shared" si="0"/>
        <v>0</v>
      </c>
      <c r="F56" s="40">
        <f t="shared" si="3"/>
        <v>0</v>
      </c>
      <c r="G56" s="40">
        <f t="shared" si="4"/>
        <v>0</v>
      </c>
      <c r="H56" s="44">
        <f t="shared" si="5"/>
        <v>0</v>
      </c>
      <c r="I56" s="44">
        <f t="shared" si="6"/>
        <v>0</v>
      </c>
      <c r="J56" s="24" t="e">
        <v>#REF!</v>
      </c>
      <c r="K56" s="23" t="e">
        <v>#REF!</v>
      </c>
      <c r="L56" s="23" t="e">
        <v>#REF!</v>
      </c>
      <c r="M56" s="23" t="e">
        <v>#REF!</v>
      </c>
      <c r="N56" s="23" t="e">
        <v>#REF!</v>
      </c>
      <c r="O56" s="23" t="e">
        <v>#REF!</v>
      </c>
      <c r="P56" s="23"/>
      <c r="Q56" s="23">
        <v>7716.0752240000011</v>
      </c>
      <c r="R56" s="40">
        <f t="shared" si="7"/>
        <v>0</v>
      </c>
      <c r="S56" s="48">
        <f t="shared" si="1"/>
        <v>0</v>
      </c>
      <c r="T56" s="44">
        <f t="shared" si="8"/>
        <v>0</v>
      </c>
      <c r="U56" s="44">
        <f t="shared" si="9"/>
        <v>0</v>
      </c>
      <c r="V56" s="40">
        <f t="shared" si="10"/>
        <v>0</v>
      </c>
      <c r="W56" s="40">
        <f t="shared" si="11"/>
        <v>0</v>
      </c>
    </row>
    <row r="57" spans="1:23" ht="15">
      <c r="A57" s="22" t="s">
        <v>61</v>
      </c>
      <c r="B57" s="59">
        <v>0</v>
      </c>
      <c r="C57" s="57">
        <v>0</v>
      </c>
      <c r="D57" s="44">
        <f t="shared" si="2"/>
        <v>0</v>
      </c>
      <c r="E57" s="43">
        <f t="shared" si="0"/>
        <v>0</v>
      </c>
      <c r="F57" s="40">
        <f t="shared" si="3"/>
        <v>0</v>
      </c>
      <c r="G57" s="40">
        <f t="shared" si="4"/>
        <v>0</v>
      </c>
      <c r="H57" s="44">
        <f t="shared" si="5"/>
        <v>0</v>
      </c>
      <c r="I57" s="44">
        <f t="shared" si="6"/>
        <v>0</v>
      </c>
      <c r="J57" s="24" t="e">
        <v>#REF!</v>
      </c>
      <c r="K57" s="23" t="e">
        <v>#REF!</v>
      </c>
      <c r="L57" s="23" t="e">
        <v>#REF!</v>
      </c>
      <c r="M57" s="23" t="e">
        <v>#REF!</v>
      </c>
      <c r="N57" s="23" t="e">
        <v>#REF!</v>
      </c>
      <c r="O57" s="23" t="e">
        <v>#REF!</v>
      </c>
      <c r="P57" s="23"/>
      <c r="Q57" s="23">
        <v>4292.9436700800006</v>
      </c>
      <c r="R57" s="40">
        <f t="shared" si="7"/>
        <v>0</v>
      </c>
      <c r="S57" s="48">
        <f t="shared" si="1"/>
        <v>0</v>
      </c>
      <c r="T57" s="44">
        <f t="shared" si="8"/>
        <v>0</v>
      </c>
      <c r="U57" s="44">
        <f t="shared" si="9"/>
        <v>0</v>
      </c>
      <c r="V57" s="40">
        <f t="shared" si="10"/>
        <v>0</v>
      </c>
      <c r="W57" s="40">
        <f t="shared" si="11"/>
        <v>0</v>
      </c>
    </row>
    <row r="58" spans="1:23" ht="15">
      <c r="A58" s="22" t="s">
        <v>62</v>
      </c>
      <c r="B58" s="59">
        <v>0</v>
      </c>
      <c r="C58" s="57">
        <v>0</v>
      </c>
      <c r="D58" s="44">
        <f t="shared" si="2"/>
        <v>0</v>
      </c>
      <c r="E58" s="43">
        <f t="shared" si="0"/>
        <v>0</v>
      </c>
      <c r="F58" s="40">
        <f t="shared" si="3"/>
        <v>0</v>
      </c>
      <c r="G58" s="40">
        <f t="shared" si="4"/>
        <v>0</v>
      </c>
      <c r="H58" s="44">
        <f t="shared" si="5"/>
        <v>0</v>
      </c>
      <c r="I58" s="44">
        <f t="shared" si="6"/>
        <v>0</v>
      </c>
      <c r="J58" s="24" t="e">
        <v>#REF!</v>
      </c>
      <c r="K58" s="23" t="e">
        <v>#REF!</v>
      </c>
      <c r="L58" s="23" t="e">
        <v>#REF!</v>
      </c>
      <c r="M58" s="23" t="e">
        <v>#REF!</v>
      </c>
      <c r="N58" s="23" t="e">
        <v>#REF!</v>
      </c>
      <c r="O58" s="23" t="e">
        <v>#REF!</v>
      </c>
      <c r="P58" s="23"/>
      <c r="Q58" s="23">
        <v>52455.282295520003</v>
      </c>
      <c r="R58" s="40">
        <f t="shared" si="7"/>
        <v>0</v>
      </c>
      <c r="S58" s="48">
        <f t="shared" si="1"/>
        <v>0</v>
      </c>
      <c r="T58" s="44">
        <f t="shared" si="8"/>
        <v>0</v>
      </c>
      <c r="U58" s="44">
        <f t="shared" si="9"/>
        <v>0</v>
      </c>
      <c r="V58" s="40">
        <f t="shared" si="10"/>
        <v>0</v>
      </c>
      <c r="W58" s="40">
        <f t="shared" si="11"/>
        <v>0</v>
      </c>
    </row>
    <row r="59" spans="1:23" ht="15">
      <c r="A59" s="22" t="s">
        <v>63</v>
      </c>
      <c r="B59" s="59">
        <v>1.3638410215641836E-3</v>
      </c>
      <c r="C59" s="57">
        <v>1.5238760434131537E-5</v>
      </c>
      <c r="D59" s="44">
        <f t="shared" si="2"/>
        <v>285319.69286240329</v>
      </c>
      <c r="E59" s="43">
        <f t="shared" si="0"/>
        <v>3187.9950653511978</v>
      </c>
      <c r="F59" s="40">
        <f t="shared" si="3"/>
        <v>244367.96929400606</v>
      </c>
      <c r="G59" s="40">
        <f t="shared" si="4"/>
        <v>2730.4245018057054</v>
      </c>
      <c r="H59" s="44">
        <f t="shared" si="5"/>
        <v>222289.34801129185</v>
      </c>
      <c r="I59" s="44">
        <f t="shared" si="6"/>
        <v>2483.7309245313349</v>
      </c>
      <c r="J59" s="24" t="e">
        <v>#REF!</v>
      </c>
      <c r="K59" s="23" t="e">
        <v>#REF!</v>
      </c>
      <c r="L59" s="23" t="e">
        <v>#REF!</v>
      </c>
      <c r="M59" s="23" t="e">
        <v>#REF!</v>
      </c>
      <c r="N59" s="23" t="e">
        <v>#REF!</v>
      </c>
      <c r="O59" s="23" t="e">
        <v>#REF!</v>
      </c>
      <c r="P59" s="23"/>
      <c r="Q59" s="23">
        <v>378410.35821264004</v>
      </c>
      <c r="R59" s="40">
        <f t="shared" si="7"/>
        <v>246092.03666592162</v>
      </c>
      <c r="S59" s="48">
        <f t="shared" si="1"/>
        <v>2749.6882204045137</v>
      </c>
      <c r="T59" s="44">
        <f t="shared" si="8"/>
        <v>259582.66597480298</v>
      </c>
      <c r="U59" s="44">
        <f t="shared" si="9"/>
        <v>2900.4246074857124</v>
      </c>
      <c r="V59" s="40">
        <f t="shared" si="10"/>
        <v>247762.29997807491</v>
      </c>
      <c r="W59" s="40">
        <f t="shared" si="11"/>
        <v>2768.3507639659556</v>
      </c>
    </row>
    <row r="60" spans="1:23" ht="15">
      <c r="A60" s="22" t="s">
        <v>64</v>
      </c>
      <c r="B60" s="59">
        <v>0</v>
      </c>
      <c r="C60" s="57">
        <v>0</v>
      </c>
      <c r="D60" s="44">
        <f t="shared" si="2"/>
        <v>0</v>
      </c>
      <c r="E60" s="43">
        <f t="shared" si="0"/>
        <v>0</v>
      </c>
      <c r="F60" s="40">
        <f t="shared" si="3"/>
        <v>0</v>
      </c>
      <c r="G60" s="40">
        <f t="shared" si="4"/>
        <v>0</v>
      </c>
      <c r="H60" s="44">
        <f t="shared" si="5"/>
        <v>0</v>
      </c>
      <c r="I60" s="44">
        <f t="shared" si="6"/>
        <v>0</v>
      </c>
      <c r="J60" s="24" t="e">
        <v>#REF!</v>
      </c>
      <c r="K60" s="23" t="e">
        <v>#REF!</v>
      </c>
      <c r="L60" s="23" t="e">
        <v>#REF!</v>
      </c>
      <c r="M60" s="23" t="e">
        <v>#REF!</v>
      </c>
      <c r="N60" s="23" t="e">
        <v>#REF!</v>
      </c>
      <c r="O60" s="23" t="e">
        <v>#REF!</v>
      </c>
      <c r="P60" s="23"/>
      <c r="Q60" s="23">
        <v>7435.4906703999995</v>
      </c>
      <c r="R60" s="40">
        <f t="shared" si="7"/>
        <v>0</v>
      </c>
      <c r="S60" s="48">
        <f t="shared" si="1"/>
        <v>0</v>
      </c>
      <c r="T60" s="44">
        <f t="shared" si="8"/>
        <v>0</v>
      </c>
      <c r="U60" s="44">
        <f t="shared" si="9"/>
        <v>0</v>
      </c>
      <c r="V60" s="40">
        <f t="shared" si="10"/>
        <v>0</v>
      </c>
      <c r="W60" s="40">
        <f t="shared" si="11"/>
        <v>0</v>
      </c>
    </row>
    <row r="61" spans="1:23" ht="15">
      <c r="A61" s="22" t="s">
        <v>65</v>
      </c>
      <c r="B61" s="59">
        <v>0</v>
      </c>
      <c r="C61" s="57">
        <v>7.1931298117793621E-5</v>
      </c>
      <c r="D61" s="44">
        <f t="shared" si="2"/>
        <v>0</v>
      </c>
      <c r="E61" s="43">
        <f t="shared" si="0"/>
        <v>15048.246505024923</v>
      </c>
      <c r="F61" s="40">
        <f t="shared" si="3"/>
        <v>0</v>
      </c>
      <c r="G61" s="40">
        <f t="shared" si="4"/>
        <v>12888.382862664734</v>
      </c>
      <c r="H61" s="44">
        <f t="shared" si="5"/>
        <v>0</v>
      </c>
      <c r="I61" s="44">
        <f t="shared" si="6"/>
        <v>11723.918776010893</v>
      </c>
      <c r="J61" s="24" t="e">
        <v>#REF!</v>
      </c>
      <c r="K61" s="23" t="e">
        <v>#REF!</v>
      </c>
      <c r="L61" s="23" t="e">
        <v>#REF!</v>
      </c>
      <c r="M61" s="23" t="e">
        <v>#REF!</v>
      </c>
      <c r="N61" s="23" t="e">
        <v>#REF!</v>
      </c>
      <c r="O61" s="23" t="e">
        <v>#REF!</v>
      </c>
      <c r="P61" s="23"/>
      <c r="Q61" s="23">
        <v>41821.127714080001</v>
      </c>
      <c r="R61" s="40">
        <f t="shared" si="7"/>
        <v>0</v>
      </c>
      <c r="S61" s="48">
        <f t="shared" si="1"/>
        <v>12979.313111970616</v>
      </c>
      <c r="T61" s="44">
        <f t="shared" si="8"/>
        <v>0</v>
      </c>
      <c r="U61" s="44">
        <f t="shared" si="9"/>
        <v>13690.831876453034</v>
      </c>
      <c r="V61" s="40">
        <f t="shared" si="10"/>
        <v>0</v>
      </c>
      <c r="W61" s="40">
        <f t="shared" si="11"/>
        <v>13067.405643535561</v>
      </c>
    </row>
    <row r="62" spans="1:23" ht="15">
      <c r="A62" s="22" t="s">
        <v>66</v>
      </c>
      <c r="B62" s="59">
        <v>0</v>
      </c>
      <c r="C62" s="57">
        <v>2.8736947720802996E-5</v>
      </c>
      <c r="D62" s="44">
        <f t="shared" si="2"/>
        <v>0</v>
      </c>
      <c r="E62" s="43">
        <f t="shared" si="0"/>
        <v>6011.856930435194</v>
      </c>
      <c r="F62" s="40">
        <f t="shared" si="3"/>
        <v>0</v>
      </c>
      <c r="G62" s="40">
        <f t="shared" si="4"/>
        <v>5148.9795710842418</v>
      </c>
      <c r="H62" s="44">
        <f t="shared" si="5"/>
        <v>0</v>
      </c>
      <c r="I62" s="44">
        <f t="shared" si="6"/>
        <v>4683.7697881866034</v>
      </c>
      <c r="J62" s="24" t="e">
        <v>#REF!</v>
      </c>
      <c r="K62" s="23" t="e">
        <v>#REF!</v>
      </c>
      <c r="L62" s="23" t="e">
        <v>#REF!</v>
      </c>
      <c r="M62" s="23" t="e">
        <v>#REF!</v>
      </c>
      <c r="N62" s="23" t="e">
        <v>#REF!</v>
      </c>
      <c r="O62" s="23" t="e">
        <v>#REF!</v>
      </c>
      <c r="P62" s="23"/>
      <c r="Q62" s="23">
        <v>9189.1441304</v>
      </c>
      <c r="R62" s="40">
        <f t="shared" si="7"/>
        <v>0</v>
      </c>
      <c r="S62" s="48">
        <f t="shared" si="1"/>
        <v>5185.3067039028874</v>
      </c>
      <c r="T62" s="44">
        <f t="shared" si="8"/>
        <v>0</v>
      </c>
      <c r="U62" s="44">
        <f t="shared" si="9"/>
        <v>5469.5623488353358</v>
      </c>
      <c r="V62" s="40">
        <f t="shared" si="10"/>
        <v>0</v>
      </c>
      <c r="W62" s="40">
        <f t="shared" si="11"/>
        <v>5220.5001529357341</v>
      </c>
    </row>
    <row r="63" spans="1:23" ht="15">
      <c r="A63" s="22" t="s">
        <v>67</v>
      </c>
      <c r="B63" s="59">
        <v>0</v>
      </c>
      <c r="C63" s="57">
        <v>0</v>
      </c>
      <c r="D63" s="44">
        <f t="shared" si="2"/>
        <v>0</v>
      </c>
      <c r="E63" s="43">
        <f t="shared" si="0"/>
        <v>0</v>
      </c>
      <c r="F63" s="40">
        <f t="shared" si="3"/>
        <v>0</v>
      </c>
      <c r="G63" s="40">
        <f t="shared" si="4"/>
        <v>0</v>
      </c>
      <c r="H63" s="44">
        <f t="shared" si="5"/>
        <v>0</v>
      </c>
      <c r="I63" s="44">
        <f t="shared" si="6"/>
        <v>0</v>
      </c>
      <c r="J63" s="24" t="e">
        <v>#REF!</v>
      </c>
      <c r="K63" s="23" t="e">
        <v>#REF!</v>
      </c>
      <c r="L63" s="23" t="e">
        <v>#REF!</v>
      </c>
      <c r="M63" s="23" t="e">
        <v>#REF!</v>
      </c>
      <c r="N63" s="23" t="e">
        <v>#REF!</v>
      </c>
      <c r="O63" s="23" t="e">
        <v>#REF!</v>
      </c>
      <c r="P63" s="23"/>
      <c r="Q63" s="23">
        <v>19191.983466240003</v>
      </c>
      <c r="R63" s="40">
        <f t="shared" si="7"/>
        <v>0</v>
      </c>
      <c r="S63" s="48">
        <f t="shared" si="1"/>
        <v>0</v>
      </c>
      <c r="T63" s="44">
        <f t="shared" si="8"/>
        <v>0</v>
      </c>
      <c r="U63" s="44">
        <f t="shared" si="9"/>
        <v>0</v>
      </c>
      <c r="V63" s="40">
        <f t="shared" si="10"/>
        <v>0</v>
      </c>
      <c r="W63" s="40">
        <f t="shared" si="11"/>
        <v>0</v>
      </c>
    </row>
    <row r="64" spans="1:23" ht="15">
      <c r="A64" s="22" t="s">
        <v>68</v>
      </c>
      <c r="B64" s="59">
        <v>0</v>
      </c>
      <c r="C64" s="57">
        <v>0</v>
      </c>
      <c r="D64" s="44">
        <f t="shared" si="2"/>
        <v>0</v>
      </c>
      <c r="E64" s="43">
        <f t="shared" si="0"/>
        <v>0</v>
      </c>
      <c r="F64" s="40">
        <f t="shared" si="3"/>
        <v>0</v>
      </c>
      <c r="G64" s="40">
        <f t="shared" si="4"/>
        <v>0</v>
      </c>
      <c r="H64" s="44">
        <f t="shared" si="5"/>
        <v>0</v>
      </c>
      <c r="I64" s="44">
        <f t="shared" si="6"/>
        <v>0</v>
      </c>
      <c r="J64" s="24" t="e">
        <v>#REF!</v>
      </c>
      <c r="K64" s="23" t="e">
        <v>#REF!</v>
      </c>
      <c r="L64" s="23" t="e">
        <v>#REF!</v>
      </c>
      <c r="M64" s="23" t="e">
        <v>#REF!</v>
      </c>
      <c r="N64" s="23" t="e">
        <v>#REF!</v>
      </c>
      <c r="O64" s="23" t="e">
        <v>#REF!</v>
      </c>
      <c r="P64" s="23"/>
      <c r="Q64" s="23">
        <v>12457.954179840001</v>
      </c>
      <c r="R64" s="40">
        <f t="shared" si="7"/>
        <v>0</v>
      </c>
      <c r="S64" s="48">
        <f t="shared" si="1"/>
        <v>0</v>
      </c>
      <c r="T64" s="44">
        <f t="shared" si="8"/>
        <v>0</v>
      </c>
      <c r="U64" s="44">
        <f t="shared" si="9"/>
        <v>0</v>
      </c>
      <c r="V64" s="40">
        <f t="shared" si="10"/>
        <v>0</v>
      </c>
      <c r="W64" s="40">
        <f t="shared" si="11"/>
        <v>0</v>
      </c>
    </row>
    <row r="65" spans="1:23" ht="15">
      <c r="A65" s="22" t="s">
        <v>69</v>
      </c>
      <c r="B65" s="59">
        <v>0</v>
      </c>
      <c r="C65" s="57">
        <v>0</v>
      </c>
      <c r="D65" s="44">
        <f t="shared" si="2"/>
        <v>0</v>
      </c>
      <c r="E65" s="43">
        <f t="shared" si="0"/>
        <v>0</v>
      </c>
      <c r="F65" s="40">
        <f t="shared" si="3"/>
        <v>0</v>
      </c>
      <c r="G65" s="40">
        <f t="shared" si="4"/>
        <v>0</v>
      </c>
      <c r="H65" s="44">
        <f t="shared" si="5"/>
        <v>0</v>
      </c>
      <c r="I65" s="44">
        <f t="shared" si="6"/>
        <v>0</v>
      </c>
      <c r="J65" s="24" t="e">
        <v>#REF!</v>
      </c>
      <c r="K65" s="23" t="e">
        <v>#REF!</v>
      </c>
      <c r="L65" s="23" t="e">
        <v>#REF!</v>
      </c>
      <c r="M65" s="23" t="e">
        <v>#REF!</v>
      </c>
      <c r="N65" s="23" t="e">
        <v>#REF!</v>
      </c>
      <c r="O65" s="23" t="e">
        <v>#REF!</v>
      </c>
      <c r="P65" s="23"/>
      <c r="Q65" s="23">
        <v>8024.71823296</v>
      </c>
      <c r="R65" s="40">
        <f t="shared" si="7"/>
        <v>0</v>
      </c>
      <c r="S65" s="48">
        <f t="shared" si="1"/>
        <v>0</v>
      </c>
      <c r="T65" s="44">
        <f t="shared" si="8"/>
        <v>0</v>
      </c>
      <c r="U65" s="44">
        <f t="shared" si="9"/>
        <v>0</v>
      </c>
      <c r="V65" s="40">
        <f t="shared" si="10"/>
        <v>0</v>
      </c>
      <c r="W65" s="40">
        <f t="shared" si="11"/>
        <v>0</v>
      </c>
    </row>
    <row r="66" spans="1:23" ht="15">
      <c r="A66" s="22" t="s">
        <v>70</v>
      </c>
      <c r="B66" s="59">
        <v>7.5439318776758307E-5</v>
      </c>
      <c r="C66" s="57">
        <v>0</v>
      </c>
      <c r="D66" s="44">
        <f t="shared" si="2"/>
        <v>15782.135104315501</v>
      </c>
      <c r="E66" s="43">
        <f t="shared" si="0"/>
        <v>0</v>
      </c>
      <c r="F66" s="40">
        <f t="shared" si="3"/>
        <v>13516.936976464191</v>
      </c>
      <c r="G66" s="40">
        <f t="shared" si="4"/>
        <v>0</v>
      </c>
      <c r="H66" s="44">
        <f t="shared" si="5"/>
        <v>12295.683089271583</v>
      </c>
      <c r="I66" s="44">
        <f t="shared" si="6"/>
        <v>0</v>
      </c>
      <c r="J66" s="24" t="e">
        <v>#REF!</v>
      </c>
      <c r="K66" s="23" t="e">
        <v>#REF!</v>
      </c>
      <c r="L66" s="23" t="e">
        <v>#REF!</v>
      </c>
      <c r="M66" s="23" t="e">
        <v>#REF!</v>
      </c>
      <c r="N66" s="23" t="e">
        <v>#REF!</v>
      </c>
      <c r="O66" s="23" t="e">
        <v>#REF!</v>
      </c>
      <c r="P66" s="23"/>
      <c r="Q66" s="23">
        <v>6481.5031881599998</v>
      </c>
      <c r="R66" s="40">
        <f t="shared" si="7"/>
        <v>13612.301807119729</v>
      </c>
      <c r="S66" s="48">
        <f t="shared" si="1"/>
        <v>0</v>
      </c>
      <c r="T66" s="44">
        <f t="shared" si="8"/>
        <v>14358.520661693085</v>
      </c>
      <c r="U66" s="44">
        <f t="shared" si="9"/>
        <v>0</v>
      </c>
      <c r="V66" s="40">
        <f t="shared" si="10"/>
        <v>13704.690527252333</v>
      </c>
      <c r="W66" s="40">
        <f t="shared" si="11"/>
        <v>0</v>
      </c>
    </row>
    <row r="67" spans="1:23" ht="15">
      <c r="A67" s="22" t="s">
        <v>71</v>
      </c>
      <c r="B67" s="59">
        <v>5.3927917642126098E-5</v>
      </c>
      <c r="C67" s="57">
        <v>0</v>
      </c>
      <c r="D67" s="44">
        <f t="shared" si="2"/>
        <v>11281.884512253093</v>
      </c>
      <c r="E67" s="43">
        <f t="shared" si="0"/>
        <v>0</v>
      </c>
      <c r="F67" s="40">
        <f t="shared" si="3"/>
        <v>9662.6040088944319</v>
      </c>
      <c r="G67" s="40">
        <f t="shared" si="4"/>
        <v>0</v>
      </c>
      <c r="H67" s="44">
        <f t="shared" si="5"/>
        <v>8789.5887150588296</v>
      </c>
      <c r="I67" s="44">
        <f t="shared" si="6"/>
        <v>0</v>
      </c>
      <c r="J67" s="24" t="e">
        <v>#REF!</v>
      </c>
      <c r="K67" s="23" t="e">
        <v>#REF!</v>
      </c>
      <c r="L67" s="23" t="e">
        <v>#REF!</v>
      </c>
      <c r="M67" s="23" t="e">
        <v>#REF!</v>
      </c>
      <c r="N67" s="23" t="e">
        <v>#REF!</v>
      </c>
      <c r="O67" s="23" t="e">
        <v>#REF!</v>
      </c>
      <c r="P67" s="23"/>
      <c r="Q67" s="23">
        <v>27890.104627840003</v>
      </c>
      <c r="R67" s="40">
        <f t="shared" si="7"/>
        <v>9730.7757105605888</v>
      </c>
      <c r="S67" s="48">
        <f t="shared" si="1"/>
        <v>0</v>
      </c>
      <c r="T67" s="44">
        <f t="shared" si="8"/>
        <v>10264.211451828596</v>
      </c>
      <c r="U67" s="44">
        <f t="shared" si="9"/>
        <v>0</v>
      </c>
      <c r="V67" s="40">
        <f t="shared" si="10"/>
        <v>9796.8199348611324</v>
      </c>
      <c r="W67" s="40">
        <f t="shared" si="11"/>
        <v>0</v>
      </c>
    </row>
    <row r="68" spans="1:23" ht="15">
      <c r="A68" s="22" t="s">
        <v>72</v>
      </c>
      <c r="B68" s="59">
        <v>0</v>
      </c>
      <c r="C68" s="57">
        <v>0</v>
      </c>
      <c r="D68" s="44">
        <f t="shared" si="2"/>
        <v>0</v>
      </c>
      <c r="E68" s="43">
        <f t="shared" si="0"/>
        <v>0</v>
      </c>
      <c r="F68" s="40">
        <f t="shared" si="3"/>
        <v>0</v>
      </c>
      <c r="G68" s="40">
        <f t="shared" si="4"/>
        <v>0</v>
      </c>
      <c r="H68" s="44">
        <f t="shared" si="5"/>
        <v>0</v>
      </c>
      <c r="I68" s="44">
        <f t="shared" si="6"/>
        <v>0</v>
      </c>
      <c r="J68" s="24" t="e">
        <v>#REF!</v>
      </c>
      <c r="K68" s="23" t="e">
        <v>#REF!</v>
      </c>
      <c r="L68" s="23" t="e">
        <v>#REF!</v>
      </c>
      <c r="M68" s="23" t="e">
        <v>#REF!</v>
      </c>
      <c r="N68" s="23" t="e">
        <v>#REF!</v>
      </c>
      <c r="O68" s="23" t="e">
        <v>#REF!</v>
      </c>
      <c r="P68" s="23"/>
      <c r="Q68" s="23">
        <v>7491.6075811199998</v>
      </c>
      <c r="R68" s="40">
        <f t="shared" si="7"/>
        <v>0</v>
      </c>
      <c r="S68" s="48">
        <f t="shared" si="1"/>
        <v>0</v>
      </c>
      <c r="T68" s="44">
        <f t="shared" si="8"/>
        <v>0</v>
      </c>
      <c r="U68" s="44">
        <f t="shared" si="9"/>
        <v>0</v>
      </c>
      <c r="V68" s="40">
        <f t="shared" si="10"/>
        <v>0</v>
      </c>
      <c r="W68" s="40">
        <f t="shared" si="11"/>
        <v>0</v>
      </c>
    </row>
    <row r="69" spans="1:23" ht="15">
      <c r="A69" s="22" t="s">
        <v>73</v>
      </c>
      <c r="B69" s="59">
        <v>0</v>
      </c>
      <c r="C69" s="57">
        <v>0</v>
      </c>
      <c r="D69" s="44">
        <f t="shared" si="2"/>
        <v>0</v>
      </c>
      <c r="E69" s="43">
        <f t="shared" si="0"/>
        <v>0</v>
      </c>
      <c r="F69" s="40">
        <f t="shared" si="3"/>
        <v>0</v>
      </c>
      <c r="G69" s="40">
        <f t="shared" si="4"/>
        <v>0</v>
      </c>
      <c r="H69" s="44">
        <f t="shared" si="5"/>
        <v>0</v>
      </c>
      <c r="I69" s="44">
        <f t="shared" si="6"/>
        <v>0</v>
      </c>
      <c r="J69" s="24" t="e">
        <v>#REF!</v>
      </c>
      <c r="K69" s="23" t="e">
        <v>#REF!</v>
      </c>
      <c r="L69" s="23" t="e">
        <v>#REF!</v>
      </c>
      <c r="M69" s="23" t="e">
        <v>#REF!</v>
      </c>
      <c r="N69" s="23" t="e">
        <v>#REF!</v>
      </c>
      <c r="O69" s="23" t="e">
        <v>#REF!</v>
      </c>
      <c r="P69" s="23"/>
      <c r="Q69" s="23">
        <v>8964.6764875199988</v>
      </c>
      <c r="R69" s="40">
        <f t="shared" si="7"/>
        <v>0</v>
      </c>
      <c r="S69" s="48">
        <f t="shared" si="1"/>
        <v>0</v>
      </c>
      <c r="T69" s="44">
        <f t="shared" si="8"/>
        <v>0</v>
      </c>
      <c r="U69" s="44">
        <f t="shared" si="9"/>
        <v>0</v>
      </c>
      <c r="V69" s="40">
        <f t="shared" si="10"/>
        <v>0</v>
      </c>
      <c r="W69" s="40">
        <f t="shared" si="11"/>
        <v>0</v>
      </c>
    </row>
    <row r="70" spans="1:23" ht="15">
      <c r="A70" s="22" t="s">
        <v>74</v>
      </c>
      <c r="B70" s="59">
        <v>0</v>
      </c>
      <c r="C70" s="57">
        <v>0</v>
      </c>
      <c r="D70" s="44">
        <f t="shared" si="2"/>
        <v>0</v>
      </c>
      <c r="E70" s="43">
        <f t="shared" si="0"/>
        <v>0</v>
      </c>
      <c r="F70" s="40">
        <f t="shared" si="3"/>
        <v>0</v>
      </c>
      <c r="G70" s="40">
        <f t="shared" si="4"/>
        <v>0</v>
      </c>
      <c r="H70" s="44">
        <f t="shared" si="5"/>
        <v>0</v>
      </c>
      <c r="I70" s="44">
        <f t="shared" si="6"/>
        <v>0</v>
      </c>
      <c r="J70" s="24" t="e">
        <v>#REF!</v>
      </c>
      <c r="K70" s="23" t="e">
        <v>#REF!</v>
      </c>
      <c r="L70" s="23" t="e">
        <v>#REF!</v>
      </c>
      <c r="M70" s="23" t="e">
        <v>#REF!</v>
      </c>
      <c r="N70" s="23" t="e">
        <v>#REF!</v>
      </c>
      <c r="O70" s="23" t="e">
        <v>#REF!</v>
      </c>
      <c r="P70" s="23"/>
      <c r="Q70" s="23">
        <v>15025.302845279997</v>
      </c>
      <c r="R70" s="40">
        <f t="shared" si="7"/>
        <v>0</v>
      </c>
      <c r="S70" s="48">
        <f t="shared" si="1"/>
        <v>0</v>
      </c>
      <c r="T70" s="44">
        <f t="shared" si="8"/>
        <v>0</v>
      </c>
      <c r="U70" s="44">
        <f t="shared" si="9"/>
        <v>0</v>
      </c>
      <c r="V70" s="40">
        <f t="shared" si="10"/>
        <v>0</v>
      </c>
      <c r="W70" s="40">
        <f t="shared" si="11"/>
        <v>0</v>
      </c>
    </row>
    <row r="71" spans="1:23" ht="15">
      <c r="A71" s="22" t="s">
        <v>75</v>
      </c>
      <c r="B71" s="59">
        <v>0</v>
      </c>
      <c r="C71" s="57">
        <v>0</v>
      </c>
      <c r="D71" s="44">
        <f t="shared" si="2"/>
        <v>0</v>
      </c>
      <c r="E71" s="43">
        <f t="shared" si="0"/>
        <v>0</v>
      </c>
      <c r="F71" s="40">
        <f t="shared" si="3"/>
        <v>0</v>
      </c>
      <c r="G71" s="40">
        <f t="shared" si="4"/>
        <v>0</v>
      </c>
      <c r="H71" s="44">
        <f t="shared" si="5"/>
        <v>0</v>
      </c>
      <c r="I71" s="44">
        <f t="shared" si="6"/>
        <v>0</v>
      </c>
      <c r="J71" s="24" t="e">
        <v>#REF!</v>
      </c>
      <c r="K71" s="23" t="e">
        <v>#REF!</v>
      </c>
      <c r="L71" s="23" t="e">
        <v>#REF!</v>
      </c>
      <c r="M71" s="23" t="e">
        <v>#REF!</v>
      </c>
      <c r="N71" s="23" t="e">
        <v>#REF!</v>
      </c>
      <c r="O71" s="23" t="e">
        <v>#REF!</v>
      </c>
      <c r="P71" s="23"/>
      <c r="Q71" s="23">
        <v>9048.8518535999992</v>
      </c>
      <c r="R71" s="40">
        <f t="shared" si="7"/>
        <v>0</v>
      </c>
      <c r="S71" s="48">
        <f t="shared" si="1"/>
        <v>0</v>
      </c>
      <c r="T71" s="44">
        <f t="shared" si="8"/>
        <v>0</v>
      </c>
      <c r="U71" s="44">
        <f t="shared" si="9"/>
        <v>0</v>
      </c>
      <c r="V71" s="40">
        <f t="shared" si="10"/>
        <v>0</v>
      </c>
      <c r="W71" s="40">
        <f t="shared" si="11"/>
        <v>0</v>
      </c>
    </row>
    <row r="72" spans="1:23" ht="15">
      <c r="A72" s="22" t="s">
        <v>76</v>
      </c>
      <c r="B72" s="59">
        <v>2.7508348416920361E-4</v>
      </c>
      <c r="C72" s="57">
        <v>4.2261937437092285E-6</v>
      </c>
      <c r="D72" s="44">
        <f t="shared" si="2"/>
        <v>57548.302165497887</v>
      </c>
      <c r="E72" s="43">
        <f t="shared" si="0"/>
        <v>884.13259453743501</v>
      </c>
      <c r="F72" s="40">
        <f t="shared" si="3"/>
        <v>49288.437105119476</v>
      </c>
      <c r="G72" s="40">
        <f t="shared" si="4"/>
        <v>757.23370001644673</v>
      </c>
      <c r="H72" s="44">
        <f t="shared" si="5"/>
        <v>44835.231803275914</v>
      </c>
      <c r="I72" s="44">
        <f t="shared" si="6"/>
        <v>688.81771189217318</v>
      </c>
      <c r="J72" s="24" t="e">
        <v>#REF!</v>
      </c>
      <c r="K72" s="23" t="e">
        <v>#REF!</v>
      </c>
      <c r="L72" s="23" t="e">
        <v>#REF!</v>
      </c>
      <c r="M72" s="23" t="e">
        <v>#REF!</v>
      </c>
      <c r="N72" s="23" t="e">
        <v>#REF!</v>
      </c>
      <c r="O72" s="23" t="e">
        <v>#REF!</v>
      </c>
      <c r="P72" s="23"/>
      <c r="Q72" s="23">
        <v>85886.93185696</v>
      </c>
      <c r="R72" s="40">
        <f t="shared" si="7"/>
        <v>49636.177385775532</v>
      </c>
      <c r="S72" s="48">
        <f t="shared" si="1"/>
        <v>762.57614288604611</v>
      </c>
      <c r="T72" s="44">
        <f t="shared" si="8"/>
        <v>52357.205170719317</v>
      </c>
      <c r="U72" s="44">
        <f t="shared" si="9"/>
        <v>804.3801451725484</v>
      </c>
      <c r="V72" s="40">
        <f t="shared" si="10"/>
        <v>49973.065515786584</v>
      </c>
      <c r="W72" s="40">
        <f t="shared" si="11"/>
        <v>767.75186076559305</v>
      </c>
    </row>
    <row r="73" spans="1:23" ht="15">
      <c r="A73" s="22" t="s">
        <v>77</v>
      </c>
      <c r="B73" s="59">
        <v>0</v>
      </c>
      <c r="C73" s="57">
        <v>1.2486197535271267E-4</v>
      </c>
      <c r="D73" s="44">
        <f t="shared" si="2"/>
        <v>0</v>
      </c>
      <c r="E73" s="43">
        <f t="shared" si="0"/>
        <v>26121.505288769011</v>
      </c>
      <c r="F73" s="40">
        <f t="shared" si="3"/>
        <v>0</v>
      </c>
      <c r="G73" s="40">
        <f t="shared" si="4"/>
        <v>22372.3050388866</v>
      </c>
      <c r="H73" s="44">
        <f t="shared" si="5"/>
        <v>0</v>
      </c>
      <c r="I73" s="44">
        <f t="shared" si="6"/>
        <v>20350.969543887044</v>
      </c>
      <c r="J73" s="24" t="e">
        <v>#REF!</v>
      </c>
      <c r="K73" s="23" t="e">
        <v>#REF!</v>
      </c>
      <c r="L73" s="23" t="e">
        <v>#REF!</v>
      </c>
      <c r="M73" s="23" t="e">
        <v>#REF!</v>
      </c>
      <c r="N73" s="23" t="e">
        <v>#REF!</v>
      </c>
      <c r="O73" s="23" t="e">
        <v>#REF!</v>
      </c>
      <c r="P73" s="23"/>
      <c r="Q73" s="23">
        <v>31986.639110399996</v>
      </c>
      <c r="R73" s="40">
        <f t="shared" si="7"/>
        <v>0</v>
      </c>
      <c r="S73" s="48">
        <f t="shared" si="1"/>
        <v>22530.14635198308</v>
      </c>
      <c r="T73" s="44">
        <f t="shared" si="8"/>
        <v>0</v>
      </c>
      <c r="U73" s="44">
        <f t="shared" si="9"/>
        <v>23765.236511044448</v>
      </c>
      <c r="V73" s="40">
        <f t="shared" si="10"/>
        <v>0</v>
      </c>
      <c r="W73" s="40">
        <f t="shared" si="11"/>
        <v>22683.061811495681</v>
      </c>
    </row>
    <row r="74" spans="1:23" ht="15">
      <c r="A74" s="22" t="s">
        <v>78</v>
      </c>
      <c r="B74" s="59">
        <v>0</v>
      </c>
      <c r="C74" s="57">
        <v>0</v>
      </c>
      <c r="D74" s="44">
        <f t="shared" si="2"/>
        <v>0</v>
      </c>
      <c r="E74" s="43">
        <f t="shared" si="0"/>
        <v>0</v>
      </c>
      <c r="F74" s="40">
        <f t="shared" si="3"/>
        <v>0</v>
      </c>
      <c r="G74" s="40">
        <f t="shared" si="4"/>
        <v>0</v>
      </c>
      <c r="H74" s="44">
        <f t="shared" si="5"/>
        <v>0</v>
      </c>
      <c r="I74" s="44">
        <f t="shared" si="6"/>
        <v>0</v>
      </c>
      <c r="J74" s="24" t="e">
        <v>#REF!</v>
      </c>
      <c r="K74" s="23" t="e">
        <v>#REF!</v>
      </c>
      <c r="L74" s="23" t="e">
        <v>#REF!</v>
      </c>
      <c r="M74" s="23" t="e">
        <v>#REF!</v>
      </c>
      <c r="N74" s="23" t="e">
        <v>#REF!</v>
      </c>
      <c r="O74" s="23" t="e">
        <v>#REF!</v>
      </c>
      <c r="P74" s="23"/>
      <c r="Q74" s="23">
        <v>9778.3716929599996</v>
      </c>
      <c r="R74" s="40">
        <f t="shared" si="7"/>
        <v>0</v>
      </c>
      <c r="S74" s="48">
        <f t="shared" si="1"/>
        <v>0</v>
      </c>
      <c r="T74" s="44">
        <f t="shared" si="8"/>
        <v>0</v>
      </c>
      <c r="U74" s="44">
        <f t="shared" si="9"/>
        <v>0</v>
      </c>
      <c r="V74" s="40">
        <f t="shared" si="10"/>
        <v>0</v>
      </c>
      <c r="W74" s="40">
        <f t="shared" si="11"/>
        <v>0</v>
      </c>
    </row>
    <row r="75" spans="1:23" ht="15">
      <c r="A75" s="22" t="s">
        <v>79</v>
      </c>
      <c r="B75" s="59">
        <v>0</v>
      </c>
      <c r="C75" s="57">
        <v>0</v>
      </c>
      <c r="D75" s="44">
        <f t="shared" si="2"/>
        <v>0</v>
      </c>
      <c r="E75" s="43">
        <f t="shared" si="0"/>
        <v>0</v>
      </c>
      <c r="F75" s="40">
        <f t="shared" si="3"/>
        <v>0</v>
      </c>
      <c r="G75" s="40">
        <f t="shared" si="4"/>
        <v>0</v>
      </c>
      <c r="H75" s="44">
        <f t="shared" si="5"/>
        <v>0</v>
      </c>
      <c r="I75" s="44">
        <f t="shared" si="6"/>
        <v>0</v>
      </c>
      <c r="J75" s="24" t="e">
        <v>#REF!</v>
      </c>
      <c r="K75" s="23" t="e">
        <v>#REF!</v>
      </c>
      <c r="L75" s="23" t="e">
        <v>#REF!</v>
      </c>
      <c r="M75" s="23" t="e">
        <v>#REF!</v>
      </c>
      <c r="N75" s="23" t="e">
        <v>#REF!</v>
      </c>
      <c r="O75" s="23" t="e">
        <v>#REF!</v>
      </c>
      <c r="P75" s="23"/>
      <c r="Q75" s="23">
        <v>9497.7871393599999</v>
      </c>
      <c r="R75" s="40">
        <f t="shared" si="7"/>
        <v>0</v>
      </c>
      <c r="S75" s="48">
        <f t="shared" si="1"/>
        <v>0</v>
      </c>
      <c r="T75" s="44">
        <f t="shared" si="8"/>
        <v>0</v>
      </c>
      <c r="U75" s="44">
        <f t="shared" si="9"/>
        <v>0</v>
      </c>
      <c r="V75" s="40">
        <f t="shared" si="10"/>
        <v>0</v>
      </c>
      <c r="W75" s="40">
        <f t="shared" si="11"/>
        <v>0</v>
      </c>
    </row>
    <row r="76" spans="1:23" ht="15">
      <c r="A76" s="22" t="s">
        <v>80</v>
      </c>
      <c r="B76" s="59">
        <v>0</v>
      </c>
      <c r="C76" s="57">
        <v>0</v>
      </c>
      <c r="D76" s="44">
        <f t="shared" si="2"/>
        <v>0</v>
      </c>
      <c r="E76" s="43">
        <f t="shared" si="0"/>
        <v>0</v>
      </c>
      <c r="F76" s="40">
        <f t="shared" si="3"/>
        <v>0</v>
      </c>
      <c r="G76" s="40">
        <f t="shared" si="4"/>
        <v>0</v>
      </c>
      <c r="H76" s="44">
        <f t="shared" si="5"/>
        <v>0</v>
      </c>
      <c r="I76" s="44">
        <f t="shared" si="6"/>
        <v>0</v>
      </c>
      <c r="J76" s="24" t="e">
        <v>#REF!</v>
      </c>
      <c r="K76" s="23" t="e">
        <v>#REF!</v>
      </c>
      <c r="L76" s="23" t="e">
        <v>#REF!</v>
      </c>
      <c r="M76" s="23" t="e">
        <v>#REF!</v>
      </c>
      <c r="N76" s="23" t="e">
        <v>#REF!</v>
      </c>
      <c r="O76" s="23" t="e">
        <v>#REF!</v>
      </c>
      <c r="P76" s="23"/>
      <c r="Q76" s="23">
        <v>8010.6890052799999</v>
      </c>
      <c r="R76" s="40">
        <f t="shared" si="7"/>
        <v>0</v>
      </c>
      <c r="S76" s="48">
        <f t="shared" si="1"/>
        <v>0</v>
      </c>
      <c r="T76" s="44">
        <f t="shared" si="8"/>
        <v>0</v>
      </c>
      <c r="U76" s="44">
        <f t="shared" si="9"/>
        <v>0</v>
      </c>
      <c r="V76" s="40">
        <f t="shared" si="10"/>
        <v>0</v>
      </c>
      <c r="W76" s="40">
        <f t="shared" si="11"/>
        <v>0</v>
      </c>
    </row>
    <row r="77" spans="1:23" ht="15">
      <c r="A77" s="22" t="s">
        <v>81</v>
      </c>
      <c r="B77" s="59">
        <v>0</v>
      </c>
      <c r="C77" s="57">
        <v>1.6779937613486681E-5</v>
      </c>
      <c r="D77" s="44">
        <f t="shared" si="2"/>
        <v>0</v>
      </c>
      <c r="E77" s="43">
        <f t="shared" si="0"/>
        <v>3510.4140221852081</v>
      </c>
      <c r="F77" s="40">
        <f t="shared" si="3"/>
        <v>0</v>
      </c>
      <c r="G77" s="40">
        <f t="shared" si="4"/>
        <v>3006.5669052724547</v>
      </c>
      <c r="H77" s="44">
        <f t="shared" si="5"/>
        <v>0</v>
      </c>
      <c r="I77" s="44">
        <f t="shared" si="6"/>
        <v>2734.9238898051208</v>
      </c>
      <c r="J77" s="24" t="e">
        <v>#REF!</v>
      </c>
      <c r="K77" s="23" t="e">
        <v>#REF!</v>
      </c>
      <c r="L77" s="23" t="e">
        <v>#REF!</v>
      </c>
      <c r="M77" s="23" t="e">
        <v>#REF!</v>
      </c>
      <c r="N77" s="23" t="e">
        <v>#REF!</v>
      </c>
      <c r="O77" s="23" t="e">
        <v>#REF!</v>
      </c>
      <c r="P77" s="23"/>
      <c r="Q77" s="23">
        <v>113440.33502047998</v>
      </c>
      <c r="R77" s="40">
        <f t="shared" si="7"/>
        <v>0</v>
      </c>
      <c r="S77" s="48">
        <f t="shared" si="1"/>
        <v>3027.7788665529652</v>
      </c>
      <c r="T77" s="44">
        <f t="shared" si="8"/>
        <v>0</v>
      </c>
      <c r="U77" s="44">
        <f t="shared" si="9"/>
        <v>3193.760029012853</v>
      </c>
      <c r="V77" s="40">
        <f t="shared" si="10"/>
        <v>0</v>
      </c>
      <c r="W77" s="40">
        <f t="shared" si="11"/>
        <v>3048.328852755817</v>
      </c>
    </row>
    <row r="78" spans="1:23" ht="15">
      <c r="A78" s="22" t="s">
        <v>82</v>
      </c>
      <c r="B78" s="59">
        <v>0</v>
      </c>
      <c r="C78" s="57">
        <v>0</v>
      </c>
      <c r="D78" s="44">
        <f t="shared" si="2"/>
        <v>0</v>
      </c>
      <c r="E78" s="43">
        <f t="shared" si="0"/>
        <v>0</v>
      </c>
      <c r="F78" s="40">
        <f t="shared" si="3"/>
        <v>0</v>
      </c>
      <c r="G78" s="40">
        <f t="shared" si="4"/>
        <v>0</v>
      </c>
      <c r="H78" s="44">
        <f t="shared" si="5"/>
        <v>0</v>
      </c>
      <c r="I78" s="44">
        <f t="shared" si="6"/>
        <v>0</v>
      </c>
      <c r="J78" s="24" t="e">
        <v>#REF!</v>
      </c>
      <c r="K78" s="23" t="e">
        <v>#REF!</v>
      </c>
      <c r="L78" s="23" t="e">
        <v>#REF!</v>
      </c>
      <c r="M78" s="23" t="e">
        <v>#REF!</v>
      </c>
      <c r="N78" s="23" t="e">
        <v>#REF!</v>
      </c>
      <c r="O78" s="23" t="e">
        <v>#REF!</v>
      </c>
      <c r="P78" s="23"/>
      <c r="Q78" s="23">
        <v>6102.7140407999996</v>
      </c>
      <c r="R78" s="40">
        <f t="shared" si="7"/>
        <v>0</v>
      </c>
      <c r="S78" s="48">
        <f t="shared" si="1"/>
        <v>0</v>
      </c>
      <c r="T78" s="44">
        <f t="shared" si="8"/>
        <v>0</v>
      </c>
      <c r="U78" s="44">
        <f t="shared" si="9"/>
        <v>0</v>
      </c>
      <c r="V78" s="40">
        <f t="shared" si="10"/>
        <v>0</v>
      </c>
      <c r="W78" s="40">
        <f t="shared" si="11"/>
        <v>0</v>
      </c>
    </row>
    <row r="79" spans="1:23" ht="15">
      <c r="A79" s="22" t="s">
        <v>83</v>
      </c>
      <c r="B79" s="59">
        <v>0</v>
      </c>
      <c r="C79" s="57">
        <v>0</v>
      </c>
      <c r="D79" s="44">
        <f t="shared" si="2"/>
        <v>0</v>
      </c>
      <c r="E79" s="43">
        <f t="shared" si="0"/>
        <v>0</v>
      </c>
      <c r="F79" s="40">
        <f t="shared" si="3"/>
        <v>0</v>
      </c>
      <c r="G79" s="40">
        <f t="shared" si="4"/>
        <v>0</v>
      </c>
      <c r="H79" s="44">
        <f t="shared" si="5"/>
        <v>0</v>
      </c>
      <c r="I79" s="44">
        <f t="shared" si="6"/>
        <v>0</v>
      </c>
      <c r="J79" s="24" t="e">
        <v>#REF!</v>
      </c>
      <c r="K79" s="23" t="e">
        <v>#REF!</v>
      </c>
      <c r="L79" s="23" t="e">
        <v>#REF!</v>
      </c>
      <c r="M79" s="23" t="e">
        <v>#REF!</v>
      </c>
      <c r="N79" s="23" t="e">
        <v>#REF!</v>
      </c>
      <c r="O79" s="23" t="e">
        <v>#REF!</v>
      </c>
      <c r="P79" s="23"/>
      <c r="Q79" s="23">
        <v>17522.505372319996</v>
      </c>
      <c r="R79" s="40">
        <f t="shared" si="7"/>
        <v>0</v>
      </c>
      <c r="S79" s="48">
        <f t="shared" si="1"/>
        <v>0</v>
      </c>
      <c r="T79" s="44">
        <f t="shared" si="8"/>
        <v>0</v>
      </c>
      <c r="U79" s="44">
        <f t="shared" si="9"/>
        <v>0</v>
      </c>
      <c r="V79" s="40">
        <f t="shared" si="10"/>
        <v>0</v>
      </c>
      <c r="W79" s="40">
        <f t="shared" si="11"/>
        <v>0</v>
      </c>
    </row>
    <row r="80" spans="1:23" ht="15">
      <c r="A80" s="22" t="s">
        <v>84</v>
      </c>
      <c r="B80" s="59">
        <v>5.6044843930551347E-4</v>
      </c>
      <c r="C80" s="57">
        <v>2.8614184382789771E-6</v>
      </c>
      <c r="D80" s="44">
        <f t="shared" si="2"/>
        <v>117247.51935124063</v>
      </c>
      <c r="E80" s="43">
        <f t="shared" ref="E80:E143" si="12">C80*$D$9</f>
        <v>598.61744664655112</v>
      </c>
      <c r="F80" s="40">
        <f t="shared" si="3"/>
        <v>100419.06999542328</v>
      </c>
      <c r="G80" s="40">
        <f t="shared" si="4"/>
        <v>512.69832920900524</v>
      </c>
      <c r="H80" s="44">
        <f t="shared" si="5"/>
        <v>91346.217189072675</v>
      </c>
      <c r="I80" s="44">
        <f t="shared" si="6"/>
        <v>466.37608707723496</v>
      </c>
      <c r="J80" s="24" t="e">
        <v>#REF!</v>
      </c>
      <c r="K80" s="23" t="e">
        <v>#REF!</v>
      </c>
      <c r="L80" s="23" t="e">
        <v>#REF!</v>
      </c>
      <c r="M80" s="23" t="e">
        <v>#REF!</v>
      </c>
      <c r="N80" s="23" t="e">
        <v>#REF!</v>
      </c>
      <c r="O80" s="23" t="e">
        <v>#REF!</v>
      </c>
      <c r="P80" s="23"/>
      <c r="Q80" s="23">
        <v>137023.46675055998</v>
      </c>
      <c r="R80" s="40">
        <f t="shared" si="7"/>
        <v>101127.54763509674</v>
      </c>
      <c r="S80" s="48">
        <f t="shared" ref="S80:S143" si="13">C80*$G$9</f>
        <v>516.31552365383607</v>
      </c>
      <c r="T80" s="44">
        <f t="shared" si="8"/>
        <v>106671.30385144835</v>
      </c>
      <c r="U80" s="44">
        <f t="shared" si="9"/>
        <v>544.61965502843509</v>
      </c>
      <c r="V80" s="40">
        <f t="shared" si="10"/>
        <v>101813.91536544405</v>
      </c>
      <c r="W80" s="40">
        <f t="shared" si="11"/>
        <v>519.81983402623928</v>
      </c>
    </row>
    <row r="81" spans="1:23" ht="15">
      <c r="A81" s="22" t="s">
        <v>85</v>
      </c>
      <c r="B81" s="59">
        <v>0</v>
      </c>
      <c r="C81" s="57">
        <v>0</v>
      </c>
      <c r="D81" s="44">
        <f t="shared" ref="D81:D144" si="14">B81*$D$9</f>
        <v>0</v>
      </c>
      <c r="E81" s="43">
        <f t="shared" si="12"/>
        <v>0</v>
      </c>
      <c r="F81" s="40">
        <f t="shared" ref="F81:F144" si="15">B81*$E$9</f>
        <v>0</v>
      </c>
      <c r="G81" s="40">
        <f t="shared" ref="G81:G144" si="16">C81*$E$9</f>
        <v>0</v>
      </c>
      <c r="H81" s="44">
        <f t="shared" ref="H81:H144" si="17">B81*$F$9</f>
        <v>0</v>
      </c>
      <c r="I81" s="44">
        <f t="shared" ref="I81:I144" si="18">C81*$F$9</f>
        <v>0</v>
      </c>
      <c r="J81" s="24" t="e">
        <v>#REF!</v>
      </c>
      <c r="K81" s="23" t="e">
        <v>#REF!</v>
      </c>
      <c r="L81" s="23" t="e">
        <v>#REF!</v>
      </c>
      <c r="M81" s="23" t="e">
        <v>#REF!</v>
      </c>
      <c r="N81" s="23" t="e">
        <v>#REF!</v>
      </c>
      <c r="O81" s="23" t="e">
        <v>#REF!</v>
      </c>
      <c r="P81" s="23"/>
      <c r="Q81" s="23">
        <v>10016.868563520002</v>
      </c>
      <c r="R81" s="40">
        <f t="shared" ref="R81:R144" si="19">B81*$G$9</f>
        <v>0</v>
      </c>
      <c r="S81" s="48">
        <f t="shared" si="13"/>
        <v>0</v>
      </c>
      <c r="T81" s="44">
        <f t="shared" ref="T81:T144" si="20">B81*$H$9</f>
        <v>0</v>
      </c>
      <c r="U81" s="44">
        <f t="shared" ref="U81:U144" si="21">C81*$H$9</f>
        <v>0</v>
      </c>
      <c r="V81" s="40">
        <f t="shared" ref="V81:V144" si="22">B81*$I$9</f>
        <v>0</v>
      </c>
      <c r="W81" s="40">
        <f t="shared" ref="W81:W144" si="23">C81*$I$9</f>
        <v>0</v>
      </c>
    </row>
    <row r="82" spans="1:23" ht="15">
      <c r="A82" s="22" t="s">
        <v>86</v>
      </c>
      <c r="B82" s="59">
        <v>1.638019355172256E-4</v>
      </c>
      <c r="C82" s="57">
        <v>5.1941200136195733E-4</v>
      </c>
      <c r="D82" s="44">
        <f t="shared" si="14"/>
        <v>34267.863477548708</v>
      </c>
      <c r="E82" s="43">
        <f t="shared" si="12"/>
        <v>108662.57162999224</v>
      </c>
      <c r="F82" s="40">
        <f t="shared" si="15"/>
        <v>29349.422488307519</v>
      </c>
      <c r="G82" s="40">
        <f t="shared" si="16"/>
        <v>93066.313443325111</v>
      </c>
      <c r="H82" s="44">
        <f t="shared" si="17"/>
        <v>26697.705138207119</v>
      </c>
      <c r="I82" s="44">
        <f t="shared" si="18"/>
        <v>84657.781446967638</v>
      </c>
      <c r="J82" s="24" t="e">
        <v>#REF!</v>
      </c>
      <c r="K82" s="23" t="e">
        <v>#REF!</v>
      </c>
      <c r="L82" s="23" t="e">
        <v>#REF!</v>
      </c>
      <c r="M82" s="23" t="e">
        <v>#REF!</v>
      </c>
      <c r="N82" s="23" t="e">
        <v>#REF!</v>
      </c>
      <c r="O82" s="23" t="e">
        <v>#REF!</v>
      </c>
      <c r="P82" s="23"/>
      <c r="Q82" s="23">
        <v>202133.11241343999</v>
      </c>
      <c r="R82" s="40">
        <f t="shared" si="19"/>
        <v>29556.48883109722</v>
      </c>
      <c r="S82" s="48">
        <f t="shared" si="13"/>
        <v>93722.915840503672</v>
      </c>
      <c r="T82" s="44">
        <f t="shared" si="20"/>
        <v>31176.759197804458</v>
      </c>
      <c r="U82" s="44">
        <f t="shared" si="21"/>
        <v>98860.754238209163</v>
      </c>
      <c r="V82" s="40">
        <f t="shared" si="22"/>
        <v>29757.093123700426</v>
      </c>
      <c r="W82" s="40">
        <f t="shared" si="23"/>
        <v>94359.027231824046</v>
      </c>
    </row>
    <row r="83" spans="1:23" ht="15">
      <c r="A83" s="22" t="s">
        <v>87</v>
      </c>
      <c r="B83" s="59">
        <v>0</v>
      </c>
      <c r="C83" s="57">
        <v>0</v>
      </c>
      <c r="D83" s="44">
        <f t="shared" si="14"/>
        <v>0</v>
      </c>
      <c r="E83" s="43">
        <f t="shared" si="12"/>
        <v>0</v>
      </c>
      <c r="F83" s="40">
        <f t="shared" si="15"/>
        <v>0</v>
      </c>
      <c r="G83" s="40">
        <f t="shared" si="16"/>
        <v>0</v>
      </c>
      <c r="H83" s="44">
        <f t="shared" si="17"/>
        <v>0</v>
      </c>
      <c r="I83" s="44">
        <f t="shared" si="18"/>
        <v>0</v>
      </c>
      <c r="J83" s="24" t="e">
        <v>#REF!</v>
      </c>
      <c r="K83" s="23" t="e">
        <v>#REF!</v>
      </c>
      <c r="L83" s="23" t="e">
        <v>#REF!</v>
      </c>
      <c r="M83" s="23" t="e">
        <v>#REF!</v>
      </c>
      <c r="N83" s="23" t="e">
        <v>#REF!</v>
      </c>
      <c r="O83" s="23" t="e">
        <v>#REF!</v>
      </c>
      <c r="P83" s="23"/>
      <c r="Q83" s="23">
        <v>5401.2526567999994</v>
      </c>
      <c r="R83" s="40">
        <f t="shared" si="19"/>
        <v>0</v>
      </c>
      <c r="S83" s="48">
        <f t="shared" si="13"/>
        <v>0</v>
      </c>
      <c r="T83" s="44">
        <f t="shared" si="20"/>
        <v>0</v>
      </c>
      <c r="U83" s="44">
        <f t="shared" si="21"/>
        <v>0</v>
      </c>
      <c r="V83" s="40">
        <f t="shared" si="22"/>
        <v>0</v>
      </c>
      <c r="W83" s="40">
        <f t="shared" si="23"/>
        <v>0</v>
      </c>
    </row>
    <row r="84" spans="1:23" ht="15">
      <c r="A84" s="22" t="s">
        <v>88</v>
      </c>
      <c r="B84" s="59">
        <v>3.311291942725407E-4</v>
      </c>
      <c r="C84" s="57">
        <v>1.4236158473657486E-5</v>
      </c>
      <c r="D84" s="44">
        <f t="shared" si="14"/>
        <v>69273.235306605115</v>
      </c>
      <c r="E84" s="43">
        <f t="shared" si="12"/>
        <v>2978.2476835796656</v>
      </c>
      <c r="F84" s="40">
        <f t="shared" si="15"/>
        <v>59330.499302284807</v>
      </c>
      <c r="G84" s="40">
        <f t="shared" si="16"/>
        <v>2550.7820059301675</v>
      </c>
      <c r="H84" s="44">
        <f t="shared" si="17"/>
        <v>53969.994697716662</v>
      </c>
      <c r="I84" s="44">
        <f t="shared" si="18"/>
        <v>2320.3191099688038</v>
      </c>
      <c r="J84" s="24" t="e">
        <v>#REF!</v>
      </c>
      <c r="K84" s="23" t="e">
        <v>#REF!</v>
      </c>
      <c r="L84" s="23" t="e">
        <v>#REF!</v>
      </c>
      <c r="M84" s="23" t="e">
        <v>#REF!</v>
      </c>
      <c r="N84" s="23" t="e">
        <v>#REF!</v>
      </c>
      <c r="O84" s="23" t="e">
        <v>#REF!</v>
      </c>
      <c r="P84" s="23"/>
      <c r="Q84" s="23">
        <v>61896.952524159991</v>
      </c>
      <c r="R84" s="40">
        <f t="shared" si="19"/>
        <v>59749.088441860054</v>
      </c>
      <c r="S84" s="48">
        <f t="shared" si="13"/>
        <v>2568.7783089726604</v>
      </c>
      <c r="T84" s="44">
        <f t="shared" si="20"/>
        <v>63024.500416311486</v>
      </c>
      <c r="U84" s="44">
        <f t="shared" si="21"/>
        <v>2709.5973147907553</v>
      </c>
      <c r="V84" s="40">
        <f t="shared" si="22"/>
        <v>60154.614405686822</v>
      </c>
      <c r="W84" s="40">
        <f t="shared" si="23"/>
        <v>2586.2129900158211</v>
      </c>
    </row>
    <row r="85" spans="1:23" ht="15">
      <c r="A85" s="22" t="s">
        <v>89</v>
      </c>
      <c r="B85" s="59">
        <v>0</v>
      </c>
      <c r="C85" s="57">
        <v>0</v>
      </c>
      <c r="D85" s="44">
        <f t="shared" si="14"/>
        <v>0</v>
      </c>
      <c r="E85" s="43">
        <f t="shared" si="12"/>
        <v>0</v>
      </c>
      <c r="F85" s="40">
        <f t="shared" si="15"/>
        <v>0</v>
      </c>
      <c r="G85" s="40">
        <f t="shared" si="16"/>
        <v>0</v>
      </c>
      <c r="H85" s="44">
        <f t="shared" si="17"/>
        <v>0</v>
      </c>
      <c r="I85" s="44">
        <f t="shared" si="18"/>
        <v>0</v>
      </c>
      <c r="J85" s="24" t="e">
        <v>#REF!</v>
      </c>
      <c r="K85" s="23" t="e">
        <v>#REF!</v>
      </c>
      <c r="L85" s="23" t="e">
        <v>#REF!</v>
      </c>
      <c r="M85" s="23" t="e">
        <v>#REF!</v>
      </c>
      <c r="N85" s="23" t="e">
        <v>#REF!</v>
      </c>
      <c r="O85" s="23" t="e">
        <v>#REF!</v>
      </c>
      <c r="P85" s="23"/>
      <c r="Q85" s="23">
        <v>9904.6347420799993</v>
      </c>
      <c r="R85" s="40">
        <f t="shared" si="19"/>
        <v>0</v>
      </c>
      <c r="S85" s="48">
        <f t="shared" si="13"/>
        <v>0</v>
      </c>
      <c r="T85" s="44">
        <f t="shared" si="20"/>
        <v>0</v>
      </c>
      <c r="U85" s="44">
        <f t="shared" si="21"/>
        <v>0</v>
      </c>
      <c r="V85" s="40">
        <f t="shared" si="22"/>
        <v>0</v>
      </c>
      <c r="W85" s="40">
        <f t="shared" si="23"/>
        <v>0</v>
      </c>
    </row>
    <row r="86" spans="1:23" ht="15">
      <c r="A86" s="22" t="s">
        <v>90</v>
      </c>
      <c r="B86" s="59">
        <v>1.4591763292301104E-5</v>
      </c>
      <c r="C86" s="57">
        <v>5.1481588308704463E-4</v>
      </c>
      <c r="D86" s="44">
        <f t="shared" si="14"/>
        <v>3052.6412940016648</v>
      </c>
      <c r="E86" s="43">
        <f t="shared" si="12"/>
        <v>107701.04969758008</v>
      </c>
      <c r="F86" s="40">
        <f t="shared" si="15"/>
        <v>2614.4979567111764</v>
      </c>
      <c r="G86" s="40">
        <f t="shared" si="16"/>
        <v>92242.798039610861</v>
      </c>
      <c r="H86" s="44">
        <f t="shared" si="17"/>
        <v>2378.2783310481818</v>
      </c>
      <c r="I86" s="44">
        <f t="shared" si="18"/>
        <v>83908.670576595527</v>
      </c>
      <c r="J86" s="24" t="e">
        <v>#REF!</v>
      </c>
      <c r="K86" s="23" t="e">
        <v>#REF!</v>
      </c>
      <c r="L86" s="23" t="e">
        <v>#REF!</v>
      </c>
      <c r="M86" s="23" t="e">
        <v>#REF!</v>
      </c>
      <c r="N86" s="23" t="e">
        <v>#REF!</v>
      </c>
      <c r="O86" s="23" t="e">
        <v>#REF!</v>
      </c>
      <c r="P86" s="23"/>
      <c r="Q86" s="23">
        <v>17003.423948159998</v>
      </c>
      <c r="R86" s="40">
        <f t="shared" si="19"/>
        <v>2632.9437891749326</v>
      </c>
      <c r="S86" s="48">
        <f t="shared" si="13"/>
        <v>92893.590362572591</v>
      </c>
      <c r="T86" s="44">
        <f t="shared" si="20"/>
        <v>2777.2803111205826</v>
      </c>
      <c r="U86" s="44">
        <f t="shared" si="21"/>
        <v>97985.965596370967</v>
      </c>
      <c r="V86" s="40">
        <f t="shared" si="22"/>
        <v>2650.8139708906897</v>
      </c>
      <c r="W86" s="40">
        <f t="shared" si="23"/>
        <v>93524.072998333097</v>
      </c>
    </row>
    <row r="87" spans="1:23" ht="15">
      <c r="A87" s="22" t="s">
        <v>91</v>
      </c>
      <c r="B87" s="59">
        <v>1.6314364420003935E-5</v>
      </c>
      <c r="C87" s="57">
        <v>0</v>
      </c>
      <c r="D87" s="44">
        <f t="shared" si="14"/>
        <v>3413.0146930338419</v>
      </c>
      <c r="E87" s="43">
        <f t="shared" si="12"/>
        <v>0</v>
      </c>
      <c r="F87" s="40">
        <f t="shared" si="15"/>
        <v>2923.1472294816353</v>
      </c>
      <c r="G87" s="40">
        <f t="shared" si="16"/>
        <v>0</v>
      </c>
      <c r="H87" s="44">
        <f t="shared" si="17"/>
        <v>2659.0411732755065</v>
      </c>
      <c r="I87" s="44">
        <f t="shared" si="18"/>
        <v>0</v>
      </c>
      <c r="J87" s="24" t="e">
        <v>#REF!</v>
      </c>
      <c r="K87" s="23" t="e">
        <v>#REF!</v>
      </c>
      <c r="L87" s="23" t="e">
        <v>#REF!</v>
      </c>
      <c r="M87" s="23" t="e">
        <v>#REF!</v>
      </c>
      <c r="N87" s="23" t="e">
        <v>#REF!</v>
      </c>
      <c r="O87" s="23" t="e">
        <v>#REF!</v>
      </c>
      <c r="P87" s="23"/>
      <c r="Q87" s="23">
        <v>5401.2526567999994</v>
      </c>
      <c r="R87" s="40">
        <f t="shared" si="19"/>
        <v>2943.7706474206338</v>
      </c>
      <c r="S87" s="48">
        <f t="shared" si="13"/>
        <v>0</v>
      </c>
      <c r="T87" s="44">
        <f t="shared" si="20"/>
        <v>3105.1465257820687</v>
      </c>
      <c r="U87" s="44">
        <f t="shared" si="21"/>
        <v>0</v>
      </c>
      <c r="V87" s="40">
        <f t="shared" si="22"/>
        <v>2963.7504573258821</v>
      </c>
      <c r="W87" s="40">
        <f t="shared" si="23"/>
        <v>0</v>
      </c>
    </row>
    <row r="88" spans="1:23" ht="15">
      <c r="A88" s="22" t="s">
        <v>92</v>
      </c>
      <c r="B88" s="59">
        <v>4.4183906888590959E-4</v>
      </c>
      <c r="C88" s="57">
        <v>2.4857068743820303E-4</v>
      </c>
      <c r="D88" s="44">
        <f t="shared" si="14"/>
        <v>92434.078045661154</v>
      </c>
      <c r="E88" s="43">
        <f t="shared" si="12"/>
        <v>52001.744391823813</v>
      </c>
      <c r="F88" s="40">
        <f t="shared" si="15"/>
        <v>79167.083487907075</v>
      </c>
      <c r="G88" s="40">
        <f t="shared" si="16"/>
        <v>44537.97264847131</v>
      </c>
      <c r="H88" s="44">
        <f t="shared" si="17"/>
        <v>72014.345510682353</v>
      </c>
      <c r="I88" s="44">
        <f t="shared" si="18"/>
        <v>40513.971329286956</v>
      </c>
      <c r="J88" s="24" t="e">
        <v>#REF!</v>
      </c>
      <c r="K88" s="23" t="e">
        <v>#REF!</v>
      </c>
      <c r="L88" s="23" t="e">
        <v>#REF!</v>
      </c>
      <c r="M88" s="23" t="e">
        <v>#REF!</v>
      </c>
      <c r="N88" s="23" t="e">
        <v>#REF!</v>
      </c>
      <c r="O88" s="23" t="e">
        <v>#REF!</v>
      </c>
      <c r="P88" s="23"/>
      <c r="Q88" s="23">
        <v>248583.88526192002</v>
      </c>
      <c r="R88" s="40">
        <f t="shared" si="19"/>
        <v>79725.623897133133</v>
      </c>
      <c r="S88" s="48">
        <f t="shared" si="13"/>
        <v>44852.197404180239</v>
      </c>
      <c r="T88" s="44">
        <f t="shared" si="20"/>
        <v>84096.138493977269</v>
      </c>
      <c r="U88" s="44">
        <f t="shared" si="21"/>
        <v>47310.970053089593</v>
      </c>
      <c r="V88" s="40">
        <f t="shared" si="22"/>
        <v>80266.733582915796</v>
      </c>
      <c r="W88" s="40">
        <f t="shared" si="23"/>
        <v>45156.615949406711</v>
      </c>
    </row>
    <row r="89" spans="1:23" ht="15">
      <c r="A89" s="22" t="s">
        <v>93</v>
      </c>
      <c r="B89" s="59">
        <v>0</v>
      </c>
      <c r="C89" s="57">
        <v>0</v>
      </c>
      <c r="D89" s="44">
        <f t="shared" si="14"/>
        <v>0</v>
      </c>
      <c r="E89" s="43">
        <f t="shared" si="12"/>
        <v>0</v>
      </c>
      <c r="F89" s="40">
        <f t="shared" si="15"/>
        <v>0</v>
      </c>
      <c r="G89" s="40">
        <f t="shared" si="16"/>
        <v>0</v>
      </c>
      <c r="H89" s="44">
        <f t="shared" si="17"/>
        <v>0</v>
      </c>
      <c r="I89" s="44">
        <f t="shared" si="18"/>
        <v>0</v>
      </c>
      <c r="J89" s="24" t="e">
        <v>#REF!</v>
      </c>
      <c r="K89" s="23" t="e">
        <v>#REF!</v>
      </c>
      <c r="L89" s="23" t="e">
        <v>#REF!</v>
      </c>
      <c r="M89" s="23" t="e">
        <v>#REF!</v>
      </c>
      <c r="N89" s="23" t="e">
        <v>#REF!</v>
      </c>
      <c r="O89" s="23" t="e">
        <v>#REF!</v>
      </c>
      <c r="P89" s="23"/>
      <c r="Q89" s="23">
        <v>5050.5219648000011</v>
      </c>
      <c r="R89" s="40">
        <f t="shared" si="19"/>
        <v>0</v>
      </c>
      <c r="S89" s="48">
        <f t="shared" si="13"/>
        <v>0</v>
      </c>
      <c r="T89" s="44">
        <f t="shared" si="20"/>
        <v>0</v>
      </c>
      <c r="U89" s="44">
        <f t="shared" si="21"/>
        <v>0</v>
      </c>
      <c r="V89" s="40">
        <f t="shared" si="22"/>
        <v>0</v>
      </c>
      <c r="W89" s="40">
        <f t="shared" si="23"/>
        <v>0</v>
      </c>
    </row>
    <row r="90" spans="1:23" ht="15">
      <c r="A90" s="22" t="s">
        <v>94</v>
      </c>
      <c r="B90" s="59">
        <v>0</v>
      </c>
      <c r="C90" s="57">
        <v>8.8224801799871246E-6</v>
      </c>
      <c r="D90" s="44">
        <f t="shared" si="14"/>
        <v>0</v>
      </c>
      <c r="E90" s="43">
        <f t="shared" si="12"/>
        <v>1845.6897068190319</v>
      </c>
      <c r="F90" s="40">
        <f t="shared" si="15"/>
        <v>0</v>
      </c>
      <c r="G90" s="40">
        <f t="shared" si="16"/>
        <v>1580.7792342596074</v>
      </c>
      <c r="H90" s="44">
        <f t="shared" si="17"/>
        <v>0</v>
      </c>
      <c r="I90" s="44">
        <f t="shared" si="18"/>
        <v>1437.9559905029514</v>
      </c>
      <c r="J90" s="24" t="e">
        <v>#REF!</v>
      </c>
      <c r="K90" s="23" t="e">
        <v>#REF!</v>
      </c>
      <c r="L90" s="23" t="e">
        <v>#REF!</v>
      </c>
      <c r="M90" s="23" t="e">
        <v>#REF!</v>
      </c>
      <c r="N90" s="23" t="e">
        <v>#REF!</v>
      </c>
      <c r="O90" s="23" t="e">
        <v>#REF!</v>
      </c>
      <c r="P90" s="23"/>
      <c r="Q90" s="23">
        <v>6874.3215631999992</v>
      </c>
      <c r="R90" s="40">
        <f t="shared" si="19"/>
        <v>0</v>
      </c>
      <c r="S90" s="48">
        <f t="shared" si="13"/>
        <v>1591.9319639232469</v>
      </c>
      <c r="T90" s="44">
        <f t="shared" si="20"/>
        <v>0</v>
      </c>
      <c r="U90" s="44">
        <f t="shared" si="21"/>
        <v>1679.2007935091578</v>
      </c>
      <c r="V90" s="40">
        <f t="shared" si="22"/>
        <v>0</v>
      </c>
      <c r="W90" s="40">
        <f t="shared" si="23"/>
        <v>1602.7366433058421</v>
      </c>
    </row>
    <row r="91" spans="1:23" ht="15">
      <c r="A91" s="22" t="s">
        <v>95</v>
      </c>
      <c r="B91" s="59">
        <v>0</v>
      </c>
      <c r="C91" s="57">
        <v>0</v>
      </c>
      <c r="D91" s="44">
        <f t="shared" si="14"/>
        <v>0</v>
      </c>
      <c r="E91" s="43">
        <f t="shared" si="12"/>
        <v>0</v>
      </c>
      <c r="F91" s="40">
        <f t="shared" si="15"/>
        <v>0</v>
      </c>
      <c r="G91" s="40">
        <f t="shared" si="16"/>
        <v>0</v>
      </c>
      <c r="H91" s="44">
        <f t="shared" si="17"/>
        <v>0</v>
      </c>
      <c r="I91" s="44">
        <f t="shared" si="18"/>
        <v>0</v>
      </c>
      <c r="J91" s="24" t="e">
        <v>#REF!</v>
      </c>
      <c r="K91" s="23" t="e">
        <v>#REF!</v>
      </c>
      <c r="L91" s="23" t="e">
        <v>#REF!</v>
      </c>
      <c r="M91" s="23" t="e">
        <v>#REF!</v>
      </c>
      <c r="N91" s="23" t="e">
        <v>#REF!</v>
      </c>
      <c r="O91" s="23" t="e">
        <v>#REF!</v>
      </c>
      <c r="P91" s="23"/>
      <c r="Q91" s="23">
        <v>4292.9436700800006</v>
      </c>
      <c r="R91" s="40">
        <f t="shared" si="19"/>
        <v>0</v>
      </c>
      <c r="S91" s="48">
        <f t="shared" si="13"/>
        <v>0</v>
      </c>
      <c r="T91" s="44">
        <f t="shared" si="20"/>
        <v>0</v>
      </c>
      <c r="U91" s="44">
        <f t="shared" si="21"/>
        <v>0</v>
      </c>
      <c r="V91" s="40">
        <f t="shared" si="22"/>
        <v>0</v>
      </c>
      <c r="W91" s="40">
        <f t="shared" si="23"/>
        <v>0</v>
      </c>
    </row>
    <row r="92" spans="1:23" ht="15">
      <c r="A92" s="22" t="s">
        <v>96</v>
      </c>
      <c r="B92" s="59">
        <v>0</v>
      </c>
      <c r="C92" s="57">
        <v>2.6383308684893857E-5</v>
      </c>
      <c r="D92" s="44">
        <f t="shared" si="14"/>
        <v>0</v>
      </c>
      <c r="E92" s="43">
        <f t="shared" si="12"/>
        <v>5519.4684803031014</v>
      </c>
      <c r="F92" s="40">
        <f t="shared" si="15"/>
        <v>0</v>
      </c>
      <c r="G92" s="40">
        <f t="shared" si="16"/>
        <v>4727.2632694315926</v>
      </c>
      <c r="H92" s="44">
        <f t="shared" si="17"/>
        <v>0</v>
      </c>
      <c r="I92" s="44">
        <f t="shared" si="18"/>
        <v>4300.1555116882146</v>
      </c>
      <c r="J92" s="24" t="e">
        <v>#REF!</v>
      </c>
      <c r="K92" s="23" t="e">
        <v>#REF!</v>
      </c>
      <c r="L92" s="23" t="e">
        <v>#REF!</v>
      </c>
      <c r="M92" s="23" t="e">
        <v>#REF!</v>
      </c>
      <c r="N92" s="23" t="e">
        <v>#REF!</v>
      </c>
      <c r="O92" s="23" t="e">
        <v>#REF!</v>
      </c>
      <c r="P92" s="23"/>
      <c r="Q92" s="23">
        <v>1110511.57546576</v>
      </c>
      <c r="R92" s="40">
        <f t="shared" si="19"/>
        <v>0</v>
      </c>
      <c r="S92" s="48">
        <f t="shared" si="13"/>
        <v>4760.6151051276865</v>
      </c>
      <c r="T92" s="44">
        <f t="shared" si="20"/>
        <v>0</v>
      </c>
      <c r="U92" s="44">
        <f t="shared" si="21"/>
        <v>5021.5893915598999</v>
      </c>
      <c r="V92" s="40">
        <f t="shared" si="22"/>
        <v>0</v>
      </c>
      <c r="W92" s="40">
        <f t="shared" si="23"/>
        <v>4792.926109015114</v>
      </c>
    </row>
    <row r="93" spans="1:23" ht="15">
      <c r="A93" s="22" t="s">
        <v>97</v>
      </c>
      <c r="B93" s="59">
        <v>0</v>
      </c>
      <c r="C93" s="57">
        <v>2.2924579121805236E-4</v>
      </c>
      <c r="D93" s="44">
        <f t="shared" si="14"/>
        <v>0</v>
      </c>
      <c r="E93" s="43">
        <f t="shared" si="12"/>
        <v>47958.917282981252</v>
      </c>
      <c r="F93" s="40">
        <f t="shared" si="15"/>
        <v>0</v>
      </c>
      <c r="G93" s="40">
        <f t="shared" si="16"/>
        <v>41075.40951136934</v>
      </c>
      <c r="H93" s="44">
        <f t="shared" si="17"/>
        <v>0</v>
      </c>
      <c r="I93" s="44">
        <f t="shared" si="18"/>
        <v>37364.250421027114</v>
      </c>
      <c r="J93" s="24" t="e">
        <v>#REF!</v>
      </c>
      <c r="K93" s="23" t="e">
        <v>#REF!</v>
      </c>
      <c r="L93" s="23" t="e">
        <v>#REF!</v>
      </c>
      <c r="M93" s="23" t="e">
        <v>#REF!</v>
      </c>
      <c r="N93" s="23" t="e">
        <v>#REF!</v>
      </c>
      <c r="O93" s="23" t="e">
        <v>#REF!</v>
      </c>
      <c r="P93" s="23"/>
      <c r="Q93" s="23">
        <v>36574.196561759993</v>
      </c>
      <c r="R93" s="40">
        <f t="shared" si="19"/>
        <v>0</v>
      </c>
      <c r="S93" s="48">
        <f t="shared" si="13"/>
        <v>41365.20515656464</v>
      </c>
      <c r="T93" s="44">
        <f t="shared" si="20"/>
        <v>0</v>
      </c>
      <c r="U93" s="44">
        <f t="shared" si="21"/>
        <v>43632.82281950675</v>
      </c>
      <c r="V93" s="40">
        <f t="shared" si="22"/>
        <v>0</v>
      </c>
      <c r="W93" s="40">
        <f t="shared" si="23"/>
        <v>41645.956965963887</v>
      </c>
    </row>
    <row r="94" spans="1:23" ht="15">
      <c r="A94" s="22" t="s">
        <v>98</v>
      </c>
      <c r="B94" s="59">
        <v>0</v>
      </c>
      <c r="C94" s="57">
        <v>0</v>
      </c>
      <c r="D94" s="44">
        <f t="shared" si="14"/>
        <v>0</v>
      </c>
      <c r="E94" s="43">
        <f t="shared" si="12"/>
        <v>0</v>
      </c>
      <c r="F94" s="40">
        <f t="shared" si="15"/>
        <v>0</v>
      </c>
      <c r="G94" s="40">
        <f t="shared" si="16"/>
        <v>0</v>
      </c>
      <c r="H94" s="44">
        <f t="shared" si="17"/>
        <v>0</v>
      </c>
      <c r="I94" s="44">
        <f t="shared" si="18"/>
        <v>0</v>
      </c>
      <c r="J94" s="24" t="e">
        <v>#REF!</v>
      </c>
      <c r="K94" s="23" t="e">
        <v>#REF!</v>
      </c>
      <c r="L94" s="23" t="e">
        <v>#REF!</v>
      </c>
      <c r="M94" s="23" t="e">
        <v>#REF!</v>
      </c>
      <c r="N94" s="23" t="e">
        <v>#REF!</v>
      </c>
      <c r="O94" s="23" t="e">
        <v>#REF!</v>
      </c>
      <c r="P94" s="23"/>
      <c r="Q94" s="23">
        <v>69416.61856064001</v>
      </c>
      <c r="R94" s="40">
        <f t="shared" si="19"/>
        <v>0</v>
      </c>
      <c r="S94" s="48">
        <f t="shared" si="13"/>
        <v>0</v>
      </c>
      <c r="T94" s="44">
        <f t="shared" si="20"/>
        <v>0</v>
      </c>
      <c r="U94" s="44">
        <f t="shared" si="21"/>
        <v>0</v>
      </c>
      <c r="V94" s="40">
        <f t="shared" si="22"/>
        <v>0</v>
      </c>
      <c r="W94" s="40">
        <f t="shared" si="23"/>
        <v>0</v>
      </c>
    </row>
    <row r="95" spans="1:23" ht="15">
      <c r="A95" s="22" t="s">
        <v>99</v>
      </c>
      <c r="B95" s="59">
        <v>0</v>
      </c>
      <c r="C95" s="57">
        <v>0</v>
      </c>
      <c r="D95" s="44">
        <f t="shared" si="14"/>
        <v>0</v>
      </c>
      <c r="E95" s="43">
        <f t="shared" si="12"/>
        <v>0</v>
      </c>
      <c r="F95" s="40">
        <f t="shared" si="15"/>
        <v>0</v>
      </c>
      <c r="G95" s="40">
        <f t="shared" si="16"/>
        <v>0</v>
      </c>
      <c r="H95" s="44">
        <f t="shared" si="17"/>
        <v>0</v>
      </c>
      <c r="I95" s="44">
        <f t="shared" si="18"/>
        <v>0</v>
      </c>
      <c r="J95" s="24" t="e">
        <v>#REF!</v>
      </c>
      <c r="K95" s="23" t="e">
        <v>#REF!</v>
      </c>
      <c r="L95" s="23" t="e">
        <v>#REF!</v>
      </c>
      <c r="M95" s="23" t="e">
        <v>#REF!</v>
      </c>
      <c r="N95" s="23" t="e">
        <v>#REF!</v>
      </c>
      <c r="O95" s="23" t="e">
        <v>#REF!</v>
      </c>
      <c r="P95" s="23"/>
      <c r="Q95" s="23">
        <v>12051.106577119999</v>
      </c>
      <c r="R95" s="40">
        <f t="shared" si="19"/>
        <v>0</v>
      </c>
      <c r="S95" s="48">
        <f t="shared" si="13"/>
        <v>0</v>
      </c>
      <c r="T95" s="44">
        <f t="shared" si="20"/>
        <v>0</v>
      </c>
      <c r="U95" s="44">
        <f t="shared" si="21"/>
        <v>0</v>
      </c>
      <c r="V95" s="40">
        <f t="shared" si="22"/>
        <v>0</v>
      </c>
      <c r="W95" s="40">
        <f t="shared" si="23"/>
        <v>0</v>
      </c>
    </row>
    <row r="96" spans="1:23" ht="15">
      <c r="A96" s="22" t="s">
        <v>100</v>
      </c>
      <c r="B96" s="59">
        <v>9.4776626219104365E-5</v>
      </c>
      <c r="C96" s="57">
        <v>1.2898955246699339E-3</v>
      </c>
      <c r="D96" s="44">
        <f t="shared" si="14"/>
        <v>19827.558678617628</v>
      </c>
      <c r="E96" s="43">
        <f t="shared" si="12"/>
        <v>269850.06984268525</v>
      </c>
      <c r="F96" s="40">
        <f t="shared" si="15"/>
        <v>16981.723910267086</v>
      </c>
      <c r="G96" s="40">
        <f t="shared" si="16"/>
        <v>231118.6897747849</v>
      </c>
      <c r="H96" s="44">
        <f t="shared" si="17"/>
        <v>15447.426874425588</v>
      </c>
      <c r="I96" s="44">
        <f t="shared" si="18"/>
        <v>210237.13955510251</v>
      </c>
      <c r="J96" s="24" t="e">
        <v>#REF!</v>
      </c>
      <c r="K96" s="23" t="e">
        <v>#REF!</v>
      </c>
      <c r="L96" s="23" t="e">
        <v>#REF!</v>
      </c>
      <c r="M96" s="23" t="e">
        <v>#REF!</v>
      </c>
      <c r="N96" s="23" t="e">
        <v>#REF!</v>
      </c>
      <c r="O96" s="23" t="e">
        <v>#REF!</v>
      </c>
      <c r="P96" s="23"/>
      <c r="Q96" s="23">
        <v>17887.265292000004</v>
      </c>
      <c r="R96" s="40">
        <f t="shared" si="19"/>
        <v>17101.533540789263</v>
      </c>
      <c r="S96" s="48">
        <f t="shared" si="13"/>
        <v>232749.28069564808</v>
      </c>
      <c r="T96" s="44">
        <f t="shared" si="20"/>
        <v>18039.030148716429</v>
      </c>
      <c r="U96" s="44">
        <f t="shared" si="21"/>
        <v>245508.46750361592</v>
      </c>
      <c r="V96" s="40">
        <f t="shared" si="22"/>
        <v>17217.604196474542</v>
      </c>
      <c r="W96" s="40">
        <f t="shared" si="23"/>
        <v>234328.98473541654</v>
      </c>
    </row>
    <row r="97" spans="1:23" ht="15">
      <c r="A97" s="22" t="s">
        <v>101</v>
      </c>
      <c r="B97" s="59">
        <v>0</v>
      </c>
      <c r="C97" s="57">
        <v>0</v>
      </c>
      <c r="D97" s="44">
        <f t="shared" si="14"/>
        <v>0</v>
      </c>
      <c r="E97" s="43">
        <f t="shared" si="12"/>
        <v>0</v>
      </c>
      <c r="F97" s="40">
        <f t="shared" si="15"/>
        <v>0</v>
      </c>
      <c r="G97" s="40">
        <f t="shared" si="16"/>
        <v>0</v>
      </c>
      <c r="H97" s="44">
        <f t="shared" si="17"/>
        <v>0</v>
      </c>
      <c r="I97" s="44">
        <f t="shared" si="18"/>
        <v>0</v>
      </c>
      <c r="J97" s="24" t="e">
        <v>#REF!</v>
      </c>
      <c r="K97" s="23" t="e">
        <v>#REF!</v>
      </c>
      <c r="L97" s="23" t="e">
        <v>#REF!</v>
      </c>
      <c r="M97" s="23" t="e">
        <v>#REF!</v>
      </c>
      <c r="N97" s="23" t="e">
        <v>#REF!</v>
      </c>
      <c r="O97" s="23" t="e">
        <v>#REF!</v>
      </c>
      <c r="P97" s="23"/>
      <c r="Q97" s="23">
        <v>17494.446916959998</v>
      </c>
      <c r="R97" s="40">
        <f t="shared" si="19"/>
        <v>0</v>
      </c>
      <c r="S97" s="48">
        <f t="shared" si="13"/>
        <v>0</v>
      </c>
      <c r="T97" s="44">
        <f t="shared" si="20"/>
        <v>0</v>
      </c>
      <c r="U97" s="44">
        <f t="shared" si="21"/>
        <v>0</v>
      </c>
      <c r="V97" s="40">
        <f t="shared" si="22"/>
        <v>0</v>
      </c>
      <c r="W97" s="40">
        <f t="shared" si="23"/>
        <v>0</v>
      </c>
    </row>
    <row r="98" spans="1:23" ht="15">
      <c r="A98" s="22" t="s">
        <v>102</v>
      </c>
      <c r="B98" s="59">
        <v>0</v>
      </c>
      <c r="C98" s="57">
        <v>0</v>
      </c>
      <c r="D98" s="44">
        <f t="shared" si="14"/>
        <v>0</v>
      </c>
      <c r="E98" s="43">
        <f t="shared" si="12"/>
        <v>0</v>
      </c>
      <c r="F98" s="40">
        <f t="shared" si="15"/>
        <v>0</v>
      </c>
      <c r="G98" s="40">
        <f t="shared" si="16"/>
        <v>0</v>
      </c>
      <c r="H98" s="44">
        <f t="shared" si="17"/>
        <v>0</v>
      </c>
      <c r="I98" s="44">
        <f t="shared" si="18"/>
        <v>0</v>
      </c>
      <c r="J98" s="24" t="e">
        <v>#REF!</v>
      </c>
      <c r="K98" s="23" t="e">
        <v>#REF!</v>
      </c>
      <c r="L98" s="23" t="e">
        <v>#REF!</v>
      </c>
      <c r="M98" s="23" t="e">
        <v>#REF!</v>
      </c>
      <c r="N98" s="23" t="e">
        <v>#REF!</v>
      </c>
      <c r="O98" s="23" t="e">
        <v>#REF!</v>
      </c>
      <c r="P98" s="23"/>
      <c r="Q98" s="23">
        <v>4812.0250942399998</v>
      </c>
      <c r="R98" s="40">
        <f t="shared" si="19"/>
        <v>0</v>
      </c>
      <c r="S98" s="48">
        <f t="shared" si="13"/>
        <v>0</v>
      </c>
      <c r="T98" s="44">
        <f t="shared" si="20"/>
        <v>0</v>
      </c>
      <c r="U98" s="44">
        <f t="shared" si="21"/>
        <v>0</v>
      </c>
      <c r="V98" s="40">
        <f t="shared" si="22"/>
        <v>0</v>
      </c>
      <c r="W98" s="40">
        <f t="shared" si="23"/>
        <v>0</v>
      </c>
    </row>
    <row r="99" spans="1:23" ht="15">
      <c r="A99" s="22" t="s">
        <v>103</v>
      </c>
      <c r="B99" s="59">
        <v>0</v>
      </c>
      <c r="C99" s="57">
        <v>1.3039351715629722E-3</v>
      </c>
      <c r="D99" s="44">
        <f t="shared" si="14"/>
        <v>0</v>
      </c>
      <c r="E99" s="43">
        <f t="shared" si="12"/>
        <v>272787.20670547301</v>
      </c>
      <c r="F99" s="40">
        <f t="shared" si="15"/>
        <v>0</v>
      </c>
      <c r="G99" s="40">
        <f t="shared" si="16"/>
        <v>233634.26156549246</v>
      </c>
      <c r="H99" s="44">
        <f t="shared" si="17"/>
        <v>0</v>
      </c>
      <c r="I99" s="44">
        <f t="shared" si="18"/>
        <v>212525.42968922894</v>
      </c>
      <c r="J99" s="24" t="e">
        <v>#REF!</v>
      </c>
      <c r="K99" s="23" t="e">
        <v>#REF!</v>
      </c>
      <c r="L99" s="23" t="e">
        <v>#REF!</v>
      </c>
      <c r="M99" s="23" t="e">
        <v>#REF!</v>
      </c>
      <c r="N99" s="23" t="e">
        <v>#REF!</v>
      </c>
      <c r="O99" s="23" t="e">
        <v>#REF!</v>
      </c>
      <c r="P99" s="23"/>
      <c r="Q99" s="23">
        <v>178760.41909855997</v>
      </c>
      <c r="R99" s="40">
        <f t="shared" si="19"/>
        <v>0</v>
      </c>
      <c r="S99" s="48">
        <f t="shared" si="13"/>
        <v>235282.60037393108</v>
      </c>
      <c r="T99" s="44">
        <f t="shared" si="20"/>
        <v>0</v>
      </c>
      <c r="U99" s="44">
        <f t="shared" si="21"/>
        <v>248180.66236519878</v>
      </c>
      <c r="V99" s="40">
        <f t="shared" si="22"/>
        <v>0</v>
      </c>
      <c r="W99" s="40">
        <f t="shared" si="23"/>
        <v>236879.4984317341</v>
      </c>
    </row>
    <row r="100" spans="1:23" ht="15">
      <c r="A100" s="22" t="s">
        <v>104</v>
      </c>
      <c r="B100" s="59">
        <v>0</v>
      </c>
      <c r="C100" s="57">
        <v>0</v>
      </c>
      <c r="D100" s="44">
        <f t="shared" si="14"/>
        <v>0</v>
      </c>
      <c r="E100" s="43">
        <f t="shared" si="12"/>
        <v>0</v>
      </c>
      <c r="F100" s="40">
        <f t="shared" si="15"/>
        <v>0</v>
      </c>
      <c r="G100" s="40">
        <f t="shared" si="16"/>
        <v>0</v>
      </c>
      <c r="H100" s="44">
        <f t="shared" si="17"/>
        <v>0</v>
      </c>
      <c r="I100" s="44">
        <f t="shared" si="18"/>
        <v>0</v>
      </c>
      <c r="J100" s="24" t="e">
        <v>#REF!</v>
      </c>
      <c r="K100" s="23" t="e">
        <v>#REF!</v>
      </c>
      <c r="L100" s="23" t="e">
        <v>#REF!</v>
      </c>
      <c r="M100" s="23" t="e">
        <v>#REF!</v>
      </c>
      <c r="N100" s="23" t="e">
        <v>#REF!</v>
      </c>
      <c r="O100" s="23" t="e">
        <v>#REF!</v>
      </c>
      <c r="P100" s="23"/>
      <c r="Q100" s="23">
        <v>11728.43434048</v>
      </c>
      <c r="R100" s="40">
        <f t="shared" si="19"/>
        <v>0</v>
      </c>
      <c r="S100" s="48">
        <f t="shared" si="13"/>
        <v>0</v>
      </c>
      <c r="T100" s="44">
        <f t="shared" si="20"/>
        <v>0</v>
      </c>
      <c r="U100" s="44">
        <f t="shared" si="21"/>
        <v>0</v>
      </c>
      <c r="V100" s="40">
        <f t="shared" si="22"/>
        <v>0</v>
      </c>
      <c r="W100" s="40">
        <f t="shared" si="23"/>
        <v>0</v>
      </c>
    </row>
    <row r="101" spans="1:23" ht="15">
      <c r="A101" s="31" t="s">
        <v>105</v>
      </c>
      <c r="B101" s="59">
        <v>2.9662465999334671E-3</v>
      </c>
      <c r="C101" s="57">
        <v>1.1188732248891188E-4</v>
      </c>
      <c r="D101" s="44">
        <f t="shared" si="14"/>
        <v>620547.81713231816</v>
      </c>
      <c r="E101" s="43">
        <f t="shared" si="12"/>
        <v>23407.168418442132</v>
      </c>
      <c r="F101" s="40">
        <f t="shared" si="15"/>
        <v>531481.04990980367</v>
      </c>
      <c r="G101" s="40">
        <f t="shared" si="16"/>
        <v>20047.554923227723</v>
      </c>
      <c r="H101" s="44">
        <f t="shared" si="17"/>
        <v>483461.79086452367</v>
      </c>
      <c r="I101" s="44">
        <f t="shared" si="18"/>
        <v>18236.260365789934</v>
      </c>
      <c r="J101" s="24" t="e">
        <v>#REF!</v>
      </c>
      <c r="K101" s="23" t="e">
        <v>#REF!</v>
      </c>
      <c r="L101" s="23" t="e">
        <v>#REF!</v>
      </c>
      <c r="M101" s="23" t="e">
        <v>#REF!</v>
      </c>
      <c r="N101" s="23" t="e">
        <v>#REF!</v>
      </c>
      <c r="O101" s="23" t="e">
        <v>#REF!</v>
      </c>
      <c r="P101" s="23"/>
      <c r="Q101" s="23">
        <v>1236480.0108044802</v>
      </c>
      <c r="R101" s="40">
        <f t="shared" si="19"/>
        <v>535230.76039595366</v>
      </c>
      <c r="S101" s="48">
        <f t="shared" si="13"/>
        <v>20188.994635763196</v>
      </c>
      <c r="T101" s="44">
        <f t="shared" si="20"/>
        <v>564571.81458461354</v>
      </c>
      <c r="U101" s="44">
        <f t="shared" si="21"/>
        <v>21295.744152895342</v>
      </c>
      <c r="V101" s="40">
        <f t="shared" si="22"/>
        <v>538863.4512978493</v>
      </c>
      <c r="W101" s="40">
        <f t="shared" si="23"/>
        <v>20326.020349826231</v>
      </c>
    </row>
    <row r="102" spans="1:23" ht="15">
      <c r="A102" s="22" t="s">
        <v>106</v>
      </c>
      <c r="B102" s="59">
        <v>0</v>
      </c>
      <c r="C102" s="57">
        <v>2.5016309034163459E-4</v>
      </c>
      <c r="D102" s="44">
        <f t="shared" si="14"/>
        <v>0</v>
      </c>
      <c r="E102" s="43">
        <f t="shared" si="12"/>
        <v>52334.879926051406</v>
      </c>
      <c r="F102" s="40">
        <f t="shared" si="15"/>
        <v>0</v>
      </c>
      <c r="G102" s="40">
        <f t="shared" si="16"/>
        <v>44823.293486939088</v>
      </c>
      <c r="H102" s="44">
        <f t="shared" si="17"/>
        <v>0</v>
      </c>
      <c r="I102" s="44">
        <f t="shared" si="18"/>
        <v>40773.513458888774</v>
      </c>
      <c r="J102" s="24" t="e">
        <v>#REF!</v>
      </c>
      <c r="K102" s="23" t="e">
        <v>#REF!</v>
      </c>
      <c r="L102" s="23" t="e">
        <v>#REF!</v>
      </c>
      <c r="M102" s="23" t="e">
        <v>#REF!</v>
      </c>
      <c r="N102" s="23" t="e">
        <v>#REF!</v>
      </c>
      <c r="O102" s="23" t="e">
        <v>#REF!</v>
      </c>
      <c r="P102" s="23"/>
      <c r="Q102" s="23">
        <v>26795.824868800002</v>
      </c>
      <c r="R102" s="40">
        <f t="shared" si="19"/>
        <v>0</v>
      </c>
      <c r="S102" s="48">
        <f t="shared" si="13"/>
        <v>45139.5312411173</v>
      </c>
      <c r="T102" s="44">
        <f t="shared" si="20"/>
        <v>0</v>
      </c>
      <c r="U102" s="44">
        <f t="shared" si="21"/>
        <v>47614.055372010931</v>
      </c>
      <c r="V102" s="40">
        <f t="shared" si="22"/>
        <v>0</v>
      </c>
      <c r="W102" s="40">
        <f t="shared" si="23"/>
        <v>45445.899963897988</v>
      </c>
    </row>
    <row r="103" spans="1:23" ht="15">
      <c r="A103" s="22" t="s">
        <v>107</v>
      </c>
      <c r="B103" s="59">
        <v>0</v>
      </c>
      <c r="C103" s="57">
        <v>0</v>
      </c>
      <c r="D103" s="44">
        <f t="shared" si="14"/>
        <v>0</v>
      </c>
      <c r="E103" s="43">
        <f t="shared" si="12"/>
        <v>0</v>
      </c>
      <c r="F103" s="40">
        <f t="shared" si="15"/>
        <v>0</v>
      </c>
      <c r="G103" s="40">
        <f t="shared" si="16"/>
        <v>0</v>
      </c>
      <c r="H103" s="44">
        <f t="shared" si="17"/>
        <v>0</v>
      </c>
      <c r="I103" s="44">
        <f t="shared" si="18"/>
        <v>0</v>
      </c>
      <c r="J103" s="24" t="e">
        <v>#REF!</v>
      </c>
      <c r="K103" s="23" t="e">
        <v>#REF!</v>
      </c>
      <c r="L103" s="23" t="e">
        <v>#REF!</v>
      </c>
      <c r="M103" s="23" t="e">
        <v>#REF!</v>
      </c>
      <c r="N103" s="23" t="e">
        <v>#REF!</v>
      </c>
      <c r="O103" s="23" t="e">
        <v>#REF!</v>
      </c>
      <c r="P103" s="23"/>
      <c r="Q103" s="23">
        <v>5373.1942014400001</v>
      </c>
      <c r="R103" s="40">
        <f t="shared" si="19"/>
        <v>0</v>
      </c>
      <c r="S103" s="48">
        <f t="shared" si="13"/>
        <v>0</v>
      </c>
      <c r="T103" s="44">
        <f t="shared" si="20"/>
        <v>0</v>
      </c>
      <c r="U103" s="44">
        <f t="shared" si="21"/>
        <v>0</v>
      </c>
      <c r="V103" s="40">
        <f t="shared" si="22"/>
        <v>0</v>
      </c>
      <c r="W103" s="40">
        <f t="shared" si="23"/>
        <v>0</v>
      </c>
    </row>
    <row r="104" spans="1:23" ht="15">
      <c r="A104" s="22" t="s">
        <v>108</v>
      </c>
      <c r="B104" s="59">
        <v>0</v>
      </c>
      <c r="C104" s="57">
        <v>0</v>
      </c>
      <c r="D104" s="44">
        <f t="shared" si="14"/>
        <v>0</v>
      </c>
      <c r="E104" s="43">
        <f t="shared" si="12"/>
        <v>0</v>
      </c>
      <c r="F104" s="40">
        <f t="shared" si="15"/>
        <v>0</v>
      </c>
      <c r="G104" s="40">
        <f t="shared" si="16"/>
        <v>0</v>
      </c>
      <c r="H104" s="44">
        <f t="shared" si="17"/>
        <v>0</v>
      </c>
      <c r="I104" s="44">
        <f t="shared" si="18"/>
        <v>0</v>
      </c>
      <c r="J104" s="24" t="e">
        <v>#REF!</v>
      </c>
      <c r="K104" s="23" t="e">
        <v>#REF!</v>
      </c>
      <c r="L104" s="23" t="e">
        <v>#REF!</v>
      </c>
      <c r="M104" s="23" t="e">
        <v>#REF!</v>
      </c>
      <c r="N104" s="23" t="e">
        <v>#REF!</v>
      </c>
      <c r="O104" s="23" t="e">
        <v>#REF!</v>
      </c>
      <c r="P104" s="23"/>
      <c r="Q104" s="23">
        <v>25056.200636480004</v>
      </c>
      <c r="R104" s="40">
        <f t="shared" si="19"/>
        <v>0</v>
      </c>
      <c r="S104" s="48">
        <f t="shared" si="13"/>
        <v>0</v>
      </c>
      <c r="T104" s="44">
        <f t="shared" si="20"/>
        <v>0</v>
      </c>
      <c r="U104" s="44">
        <f t="shared" si="21"/>
        <v>0</v>
      </c>
      <c r="V104" s="40">
        <f t="shared" si="22"/>
        <v>0</v>
      </c>
      <c r="W104" s="40">
        <f t="shared" si="23"/>
        <v>0</v>
      </c>
    </row>
    <row r="105" spans="1:23" ht="15">
      <c r="A105" s="22" t="s">
        <v>109</v>
      </c>
      <c r="B105" s="59">
        <v>0</v>
      </c>
      <c r="C105" s="57">
        <v>0</v>
      </c>
      <c r="D105" s="44">
        <f t="shared" si="14"/>
        <v>0</v>
      </c>
      <c r="E105" s="43">
        <f t="shared" si="12"/>
        <v>0</v>
      </c>
      <c r="F105" s="40">
        <f t="shared" si="15"/>
        <v>0</v>
      </c>
      <c r="G105" s="40">
        <f t="shared" si="16"/>
        <v>0</v>
      </c>
      <c r="H105" s="44">
        <f t="shared" si="17"/>
        <v>0</v>
      </c>
      <c r="I105" s="44">
        <f t="shared" si="18"/>
        <v>0</v>
      </c>
      <c r="J105" s="24" t="e">
        <v>#REF!</v>
      </c>
      <c r="K105" s="23" t="e">
        <v>#REF!</v>
      </c>
      <c r="L105" s="23" t="e">
        <v>#REF!</v>
      </c>
      <c r="M105" s="23" t="e">
        <v>#REF!</v>
      </c>
      <c r="N105" s="23" t="e">
        <v>#REF!</v>
      </c>
      <c r="O105" s="23" t="e">
        <v>#REF!</v>
      </c>
      <c r="P105" s="23"/>
      <c r="Q105" s="23">
        <v>9203.173358080001</v>
      </c>
      <c r="R105" s="40">
        <f t="shared" si="19"/>
        <v>0</v>
      </c>
      <c r="S105" s="48">
        <f t="shared" si="13"/>
        <v>0</v>
      </c>
      <c r="T105" s="44">
        <f t="shared" si="20"/>
        <v>0</v>
      </c>
      <c r="U105" s="44">
        <f t="shared" si="21"/>
        <v>0</v>
      </c>
      <c r="V105" s="40">
        <f t="shared" si="22"/>
        <v>0</v>
      </c>
      <c r="W105" s="40">
        <f t="shared" si="23"/>
        <v>0</v>
      </c>
    </row>
    <row r="106" spans="1:23" ht="15">
      <c r="A106" s="22" t="s">
        <v>110</v>
      </c>
      <c r="B106" s="59">
        <v>0</v>
      </c>
      <c r="C106" s="57">
        <v>0</v>
      </c>
      <c r="D106" s="44">
        <f t="shared" si="14"/>
        <v>0</v>
      </c>
      <c r="E106" s="43">
        <f t="shared" si="12"/>
        <v>0</v>
      </c>
      <c r="F106" s="40">
        <f t="shared" si="15"/>
        <v>0</v>
      </c>
      <c r="G106" s="40">
        <f t="shared" si="16"/>
        <v>0</v>
      </c>
      <c r="H106" s="44">
        <f t="shared" si="17"/>
        <v>0</v>
      </c>
      <c r="I106" s="44">
        <f t="shared" si="18"/>
        <v>0</v>
      </c>
      <c r="J106" s="24" t="e">
        <v>#REF!</v>
      </c>
      <c r="K106" s="23" t="e">
        <v>#REF!</v>
      </c>
      <c r="L106" s="23" t="e">
        <v>#REF!</v>
      </c>
      <c r="M106" s="23" t="e">
        <v>#REF!</v>
      </c>
      <c r="N106" s="23" t="e">
        <v>#REF!</v>
      </c>
      <c r="O106" s="23" t="e">
        <v>#REF!</v>
      </c>
      <c r="P106" s="23"/>
      <c r="Q106" s="23">
        <v>53521.503599199998</v>
      </c>
      <c r="R106" s="40">
        <f t="shared" si="19"/>
        <v>0</v>
      </c>
      <c r="S106" s="48">
        <f t="shared" si="13"/>
        <v>0</v>
      </c>
      <c r="T106" s="44">
        <f t="shared" si="20"/>
        <v>0</v>
      </c>
      <c r="U106" s="44">
        <f t="shared" si="21"/>
        <v>0</v>
      </c>
      <c r="V106" s="40">
        <f t="shared" si="22"/>
        <v>0</v>
      </c>
      <c r="W106" s="40">
        <f t="shared" si="23"/>
        <v>0</v>
      </c>
    </row>
    <row r="107" spans="1:23" ht="15">
      <c r="A107" s="22" t="s">
        <v>111</v>
      </c>
      <c r="B107" s="59">
        <v>0</v>
      </c>
      <c r="C107" s="57">
        <v>0</v>
      </c>
      <c r="D107" s="44">
        <f t="shared" si="14"/>
        <v>0</v>
      </c>
      <c r="E107" s="43">
        <f t="shared" si="12"/>
        <v>0</v>
      </c>
      <c r="F107" s="40">
        <f t="shared" si="15"/>
        <v>0</v>
      </c>
      <c r="G107" s="40">
        <f t="shared" si="16"/>
        <v>0</v>
      </c>
      <c r="H107" s="44">
        <f t="shared" si="17"/>
        <v>0</v>
      </c>
      <c r="I107" s="44">
        <f t="shared" si="18"/>
        <v>0</v>
      </c>
      <c r="J107" s="24" t="e">
        <v>#REF!</v>
      </c>
      <c r="K107" s="23" t="e">
        <v>#REF!</v>
      </c>
      <c r="L107" s="23" t="e">
        <v>#REF!</v>
      </c>
      <c r="M107" s="23" t="e">
        <v>#REF!</v>
      </c>
      <c r="N107" s="23" t="e">
        <v>#REF!</v>
      </c>
      <c r="O107" s="23" t="e">
        <v>#REF!</v>
      </c>
      <c r="P107" s="23"/>
      <c r="Q107" s="23">
        <v>3689.6868798400001</v>
      </c>
      <c r="R107" s="40">
        <f t="shared" si="19"/>
        <v>0</v>
      </c>
      <c r="S107" s="48">
        <f t="shared" si="13"/>
        <v>0</v>
      </c>
      <c r="T107" s="44">
        <f t="shared" si="20"/>
        <v>0</v>
      </c>
      <c r="U107" s="44">
        <f t="shared" si="21"/>
        <v>0</v>
      </c>
      <c r="V107" s="40">
        <f t="shared" si="22"/>
        <v>0</v>
      </c>
      <c r="W107" s="40">
        <f t="shared" si="23"/>
        <v>0</v>
      </c>
    </row>
    <row r="108" spans="1:23" ht="15">
      <c r="A108" s="22" t="s">
        <v>112</v>
      </c>
      <c r="B108" s="59">
        <v>0</v>
      </c>
      <c r="C108" s="57">
        <v>0</v>
      </c>
      <c r="D108" s="44">
        <f t="shared" si="14"/>
        <v>0</v>
      </c>
      <c r="E108" s="43">
        <f t="shared" si="12"/>
        <v>0</v>
      </c>
      <c r="F108" s="40">
        <f t="shared" si="15"/>
        <v>0</v>
      </c>
      <c r="G108" s="40">
        <f t="shared" si="16"/>
        <v>0</v>
      </c>
      <c r="H108" s="44">
        <f t="shared" si="17"/>
        <v>0</v>
      </c>
      <c r="I108" s="44">
        <f t="shared" si="18"/>
        <v>0</v>
      </c>
      <c r="J108" s="24" t="e">
        <v>#REF!</v>
      </c>
      <c r="K108" s="23" t="e">
        <v>#REF!</v>
      </c>
      <c r="L108" s="23" t="e">
        <v>#REF!</v>
      </c>
      <c r="M108" s="23" t="e">
        <v>#REF!</v>
      </c>
      <c r="N108" s="23" t="e">
        <v>#REF!</v>
      </c>
      <c r="O108" s="23" t="e">
        <v>#REF!</v>
      </c>
      <c r="P108" s="23"/>
      <c r="Q108" s="23">
        <v>6060.6263577599993</v>
      </c>
      <c r="R108" s="40">
        <f t="shared" si="19"/>
        <v>0</v>
      </c>
      <c r="S108" s="48">
        <f t="shared" si="13"/>
        <v>0</v>
      </c>
      <c r="T108" s="44">
        <f t="shared" si="20"/>
        <v>0</v>
      </c>
      <c r="U108" s="44">
        <f t="shared" si="21"/>
        <v>0</v>
      </c>
      <c r="V108" s="40">
        <f t="shared" si="22"/>
        <v>0</v>
      </c>
      <c r="W108" s="40">
        <f t="shared" si="23"/>
        <v>0</v>
      </c>
    </row>
    <row r="109" spans="1:23" ht="15">
      <c r="A109" s="22" t="s">
        <v>113</v>
      </c>
      <c r="B109" s="59">
        <v>3.1487546194754076E-5</v>
      </c>
      <c r="C109" s="57">
        <v>0</v>
      </c>
      <c r="D109" s="44">
        <f t="shared" si="14"/>
        <v>6587.2905032393273</v>
      </c>
      <c r="E109" s="43">
        <f t="shared" si="12"/>
        <v>0</v>
      </c>
      <c r="F109" s="40">
        <f t="shared" si="15"/>
        <v>5641.8215906414207</v>
      </c>
      <c r="G109" s="40">
        <f t="shared" si="16"/>
        <v>0</v>
      </c>
      <c r="H109" s="44">
        <f t="shared" si="17"/>
        <v>5132.0835811785428</v>
      </c>
      <c r="I109" s="44">
        <f t="shared" si="18"/>
        <v>0</v>
      </c>
      <c r="J109" s="24" t="e">
        <v>#REF!</v>
      </c>
      <c r="K109" s="23" t="e">
        <v>#REF!</v>
      </c>
      <c r="L109" s="23" t="e">
        <v>#REF!</v>
      </c>
      <c r="M109" s="23" t="e">
        <v>#REF!</v>
      </c>
      <c r="N109" s="23" t="e">
        <v>#REF!</v>
      </c>
      <c r="O109" s="23" t="e">
        <v>#REF!</v>
      </c>
      <c r="P109" s="23"/>
      <c r="Q109" s="23">
        <v>4503.38208528</v>
      </c>
      <c r="R109" s="40">
        <f t="shared" si="19"/>
        <v>5681.6258274679367</v>
      </c>
      <c r="S109" s="48">
        <f t="shared" si="13"/>
        <v>0</v>
      </c>
      <c r="T109" s="44">
        <f t="shared" si="20"/>
        <v>5993.0894121843712</v>
      </c>
      <c r="U109" s="44">
        <f t="shared" si="21"/>
        <v>0</v>
      </c>
      <c r="V109" s="40">
        <f t="shared" si="22"/>
        <v>5720.1878683270033</v>
      </c>
      <c r="W109" s="40">
        <f t="shared" si="23"/>
        <v>0</v>
      </c>
    </row>
    <row r="110" spans="1:23" ht="15">
      <c r="A110" s="22" t="s">
        <v>114</v>
      </c>
      <c r="B110" s="59">
        <v>0</v>
      </c>
      <c r="C110" s="57">
        <v>0</v>
      </c>
      <c r="D110" s="44">
        <f t="shared" si="14"/>
        <v>0</v>
      </c>
      <c r="E110" s="43">
        <f t="shared" si="12"/>
        <v>0</v>
      </c>
      <c r="F110" s="40">
        <f t="shared" si="15"/>
        <v>0</v>
      </c>
      <c r="G110" s="40">
        <f t="shared" si="16"/>
        <v>0</v>
      </c>
      <c r="H110" s="44">
        <f t="shared" si="17"/>
        <v>0</v>
      </c>
      <c r="I110" s="44">
        <f t="shared" si="18"/>
        <v>0</v>
      </c>
      <c r="J110" s="24" t="e">
        <v>#REF!</v>
      </c>
      <c r="K110" s="23" t="e">
        <v>#REF!</v>
      </c>
      <c r="L110" s="23" t="e">
        <v>#REF!</v>
      </c>
      <c r="M110" s="23" t="e">
        <v>#REF!</v>
      </c>
      <c r="N110" s="23" t="e">
        <v>#REF!</v>
      </c>
      <c r="O110" s="23" t="e">
        <v>#REF!</v>
      </c>
      <c r="P110" s="23"/>
      <c r="Q110" s="23">
        <v>9455.6994563200005</v>
      </c>
      <c r="R110" s="40">
        <f t="shared" si="19"/>
        <v>0</v>
      </c>
      <c r="S110" s="48">
        <f t="shared" si="13"/>
        <v>0</v>
      </c>
      <c r="T110" s="44">
        <f t="shared" si="20"/>
        <v>0</v>
      </c>
      <c r="U110" s="44">
        <f t="shared" si="21"/>
        <v>0</v>
      </c>
      <c r="V110" s="40">
        <f t="shared" si="22"/>
        <v>0</v>
      </c>
      <c r="W110" s="40">
        <f t="shared" si="23"/>
        <v>0</v>
      </c>
    </row>
    <row r="111" spans="1:23" ht="15">
      <c r="A111" s="22" t="s">
        <v>115</v>
      </c>
      <c r="B111" s="59">
        <v>0</v>
      </c>
      <c r="C111" s="57">
        <v>0</v>
      </c>
      <c r="D111" s="44">
        <f t="shared" si="14"/>
        <v>0</v>
      </c>
      <c r="E111" s="43">
        <f t="shared" si="12"/>
        <v>0</v>
      </c>
      <c r="F111" s="40">
        <f t="shared" si="15"/>
        <v>0</v>
      </c>
      <c r="G111" s="40">
        <f t="shared" si="16"/>
        <v>0</v>
      </c>
      <c r="H111" s="44">
        <f t="shared" si="17"/>
        <v>0</v>
      </c>
      <c r="I111" s="44">
        <f t="shared" si="18"/>
        <v>0</v>
      </c>
      <c r="J111" s="24" t="e">
        <v>#REF!</v>
      </c>
      <c r="K111" s="23" t="e">
        <v>#REF!</v>
      </c>
      <c r="L111" s="23" t="e">
        <v>#REF!</v>
      </c>
      <c r="M111" s="23" t="e">
        <v>#REF!</v>
      </c>
      <c r="N111" s="23" t="e">
        <v>#REF!</v>
      </c>
      <c r="O111" s="23" t="e">
        <v>#REF!</v>
      </c>
      <c r="P111" s="23"/>
      <c r="Q111" s="23">
        <v>46941.795817280006</v>
      </c>
      <c r="R111" s="40">
        <f t="shared" si="19"/>
        <v>0</v>
      </c>
      <c r="S111" s="48">
        <f t="shared" si="13"/>
        <v>0</v>
      </c>
      <c r="T111" s="44">
        <f t="shared" si="20"/>
        <v>0</v>
      </c>
      <c r="U111" s="44">
        <f t="shared" si="21"/>
        <v>0</v>
      </c>
      <c r="V111" s="40">
        <f t="shared" si="22"/>
        <v>0</v>
      </c>
      <c r="W111" s="40">
        <f t="shared" si="23"/>
        <v>0</v>
      </c>
    </row>
    <row r="112" spans="1:23" ht="15">
      <c r="A112" s="22" t="s">
        <v>116</v>
      </c>
      <c r="B112" s="59">
        <v>5.2542041184891895E-5</v>
      </c>
      <c r="C112" s="57">
        <v>3.9731289996923215E-4</v>
      </c>
      <c r="D112" s="44">
        <f t="shared" si="14"/>
        <v>10991.95493917881</v>
      </c>
      <c r="E112" s="43">
        <f t="shared" si="12"/>
        <v>83119.067983069326</v>
      </c>
      <c r="F112" s="40">
        <f t="shared" si="15"/>
        <v>9414.2878120709338</v>
      </c>
      <c r="G112" s="40">
        <f t="shared" si="16"/>
        <v>71189.049899995734</v>
      </c>
      <c r="H112" s="44">
        <f t="shared" si="17"/>
        <v>8563.7078614755646</v>
      </c>
      <c r="I112" s="44">
        <f t="shared" si="18"/>
        <v>64757.126449638679</v>
      </c>
      <c r="J112" s="24" t="e">
        <v>#REF!</v>
      </c>
      <c r="K112" s="23" t="e">
        <v>#REF!</v>
      </c>
      <c r="L112" s="23" t="e">
        <v>#REF!</v>
      </c>
      <c r="M112" s="23" t="e">
        <v>#REF!</v>
      </c>
      <c r="N112" s="23" t="e">
        <v>#REF!</v>
      </c>
      <c r="O112" s="23" t="e">
        <v>#REF!</v>
      </c>
      <c r="P112" s="23"/>
      <c r="Q112" s="23">
        <v>14127.432273760001</v>
      </c>
      <c r="R112" s="40">
        <f t="shared" si="19"/>
        <v>9480.70759079032</v>
      </c>
      <c r="S112" s="48">
        <f t="shared" si="13"/>
        <v>71691.303605851048</v>
      </c>
      <c r="T112" s="44">
        <f t="shared" si="20"/>
        <v>10000.434736073285</v>
      </c>
      <c r="U112" s="44">
        <f t="shared" si="21"/>
        <v>75621.381209012005</v>
      </c>
      <c r="V112" s="40">
        <f t="shared" si="22"/>
        <v>9545.0545655103815</v>
      </c>
      <c r="W112" s="40">
        <f t="shared" si="23"/>
        <v>72177.883162977683</v>
      </c>
    </row>
    <row r="113" spans="1:23" ht="15">
      <c r="A113" s="22" t="s">
        <v>117</v>
      </c>
      <c r="B113" s="59">
        <v>0</v>
      </c>
      <c r="C113" s="57">
        <v>4.9330858202667504E-5</v>
      </c>
      <c r="D113" s="44">
        <f t="shared" si="14"/>
        <v>0</v>
      </c>
      <c r="E113" s="43">
        <f t="shared" si="12"/>
        <v>10320.165685353288</v>
      </c>
      <c r="F113" s="40">
        <f t="shared" si="15"/>
        <v>0</v>
      </c>
      <c r="G113" s="40">
        <f t="shared" si="16"/>
        <v>8838.9199708120868</v>
      </c>
      <c r="H113" s="44">
        <f t="shared" si="17"/>
        <v>0</v>
      </c>
      <c r="I113" s="44">
        <f t="shared" si="18"/>
        <v>8040.3244464167119</v>
      </c>
      <c r="J113" s="24" t="e">
        <v>#REF!</v>
      </c>
      <c r="K113" s="23" t="e">
        <v>#REF!</v>
      </c>
      <c r="L113" s="23" t="e">
        <v>#REF!</v>
      </c>
      <c r="M113" s="23" t="e">
        <v>#REF!</v>
      </c>
      <c r="N113" s="23" t="e">
        <v>#REF!</v>
      </c>
      <c r="O113" s="23" t="e">
        <v>#REF!</v>
      </c>
      <c r="P113" s="23"/>
      <c r="Q113" s="23">
        <v>6369.2693667199992</v>
      </c>
      <c r="R113" s="40">
        <f t="shared" si="19"/>
        <v>0</v>
      </c>
      <c r="S113" s="48">
        <f t="shared" si="13"/>
        <v>8901.2804085105126</v>
      </c>
      <c r="T113" s="44">
        <f t="shared" si="20"/>
        <v>0</v>
      </c>
      <c r="U113" s="44">
        <f t="shared" si="21"/>
        <v>9389.2436762071484</v>
      </c>
      <c r="V113" s="40">
        <f t="shared" si="22"/>
        <v>0</v>
      </c>
      <c r="W113" s="40">
        <f t="shared" si="23"/>
        <v>8961.6947246295967</v>
      </c>
    </row>
    <row r="114" spans="1:23" ht="15">
      <c r="A114" s="22" t="s">
        <v>118</v>
      </c>
      <c r="B114" s="59">
        <v>0</v>
      </c>
      <c r="C114" s="57">
        <v>0</v>
      </c>
      <c r="D114" s="44">
        <f t="shared" si="14"/>
        <v>0</v>
      </c>
      <c r="E114" s="43">
        <f t="shared" si="12"/>
        <v>0</v>
      </c>
      <c r="F114" s="40">
        <f t="shared" si="15"/>
        <v>0</v>
      </c>
      <c r="G114" s="40">
        <f t="shared" si="16"/>
        <v>0</v>
      </c>
      <c r="H114" s="44">
        <f t="shared" si="17"/>
        <v>0</v>
      </c>
      <c r="I114" s="44">
        <f t="shared" si="18"/>
        <v>0</v>
      </c>
      <c r="J114" s="24" t="e">
        <v>#REF!</v>
      </c>
      <c r="K114" s="23" t="e">
        <v>#REF!</v>
      </c>
      <c r="L114" s="23" t="e">
        <v>#REF!</v>
      </c>
      <c r="M114" s="23" t="e">
        <v>#REF!</v>
      </c>
      <c r="N114" s="23" t="e">
        <v>#REF!</v>
      </c>
      <c r="O114" s="23" t="e">
        <v>#REF!</v>
      </c>
      <c r="P114" s="23"/>
      <c r="Q114" s="23">
        <v>10592.0668984</v>
      </c>
      <c r="R114" s="40">
        <f t="shared" si="19"/>
        <v>0</v>
      </c>
      <c r="S114" s="48">
        <f t="shared" si="13"/>
        <v>0</v>
      </c>
      <c r="T114" s="44">
        <f t="shared" si="20"/>
        <v>0</v>
      </c>
      <c r="U114" s="44">
        <f t="shared" si="21"/>
        <v>0</v>
      </c>
      <c r="V114" s="40">
        <f t="shared" si="22"/>
        <v>0</v>
      </c>
      <c r="W114" s="40">
        <f t="shared" si="23"/>
        <v>0</v>
      </c>
    </row>
    <row r="115" spans="1:23" ht="15">
      <c r="A115" s="22" t="s">
        <v>119</v>
      </c>
      <c r="B115" s="59">
        <v>7.9315441993085234E-5</v>
      </c>
      <c r="C115" s="57">
        <v>3.9015139008226837E-5</v>
      </c>
      <c r="D115" s="44">
        <f t="shared" si="14"/>
        <v>16593.031879007642</v>
      </c>
      <c r="E115" s="43">
        <f t="shared" si="12"/>
        <v>8162.0858317080474</v>
      </c>
      <c r="F115" s="40">
        <f t="shared" si="15"/>
        <v>14211.446339454918</v>
      </c>
      <c r="G115" s="40">
        <f t="shared" si="16"/>
        <v>6990.5877154429563</v>
      </c>
      <c r="H115" s="44">
        <f t="shared" si="17"/>
        <v>12927.443601637278</v>
      </c>
      <c r="I115" s="44">
        <f t="shared" si="18"/>
        <v>6358.9888231709274</v>
      </c>
      <c r="J115" s="24" t="e">
        <v>#REF!</v>
      </c>
      <c r="K115" s="23" t="e">
        <v>#REF!</v>
      </c>
      <c r="L115" s="23" t="e">
        <v>#REF!</v>
      </c>
      <c r="M115" s="23" t="e">
        <v>#REF!</v>
      </c>
      <c r="N115" s="23" t="e">
        <v>#REF!</v>
      </c>
      <c r="O115" s="23" t="e">
        <v>#REF!</v>
      </c>
      <c r="P115" s="23"/>
      <c r="Q115" s="23">
        <v>15698.705773920001</v>
      </c>
      <c r="R115" s="40">
        <f t="shared" si="19"/>
        <v>14311.711079602201</v>
      </c>
      <c r="S115" s="48">
        <f t="shared" si="13"/>
        <v>7039.9077806934411</v>
      </c>
      <c r="T115" s="44">
        <f t="shared" si="20"/>
        <v>15096.271163571224</v>
      </c>
      <c r="U115" s="44">
        <f t="shared" si="21"/>
        <v>7425.8316306673987</v>
      </c>
      <c r="V115" s="40">
        <f t="shared" si="22"/>
        <v>14408.846794655217</v>
      </c>
      <c r="W115" s="40">
        <f t="shared" si="23"/>
        <v>7087.6886835066325</v>
      </c>
    </row>
    <row r="116" spans="1:23" ht="15">
      <c r="A116" s="22" t="s">
        <v>120</v>
      </c>
      <c r="B116" s="59">
        <v>0</v>
      </c>
      <c r="C116" s="57">
        <v>0</v>
      </c>
      <c r="D116" s="44">
        <f t="shared" si="14"/>
        <v>0</v>
      </c>
      <c r="E116" s="43">
        <f t="shared" si="12"/>
        <v>0</v>
      </c>
      <c r="F116" s="40">
        <f t="shared" si="15"/>
        <v>0</v>
      </c>
      <c r="G116" s="40">
        <f t="shared" si="16"/>
        <v>0</v>
      </c>
      <c r="H116" s="44">
        <f t="shared" si="17"/>
        <v>0</v>
      </c>
      <c r="I116" s="44">
        <f t="shared" si="18"/>
        <v>0</v>
      </c>
      <c r="J116" s="24" t="e">
        <v>#REF!</v>
      </c>
      <c r="K116" s="23" t="e">
        <v>#REF!</v>
      </c>
      <c r="L116" s="23" t="e">
        <v>#REF!</v>
      </c>
      <c r="M116" s="23" t="e">
        <v>#REF!</v>
      </c>
      <c r="N116" s="23" t="e">
        <v>#REF!</v>
      </c>
      <c r="O116" s="23" t="e">
        <v>#REF!</v>
      </c>
      <c r="P116" s="23"/>
      <c r="Q116" s="23">
        <v>41484.426249759999</v>
      </c>
      <c r="R116" s="40">
        <f t="shared" si="19"/>
        <v>0</v>
      </c>
      <c r="S116" s="48">
        <f t="shared" si="13"/>
        <v>0</v>
      </c>
      <c r="T116" s="44">
        <f t="shared" si="20"/>
        <v>0</v>
      </c>
      <c r="U116" s="44">
        <f t="shared" si="21"/>
        <v>0</v>
      </c>
      <c r="V116" s="40">
        <f t="shared" si="22"/>
        <v>0</v>
      </c>
      <c r="W116" s="40">
        <f t="shared" si="23"/>
        <v>0</v>
      </c>
    </row>
    <row r="117" spans="1:23" ht="15">
      <c r="A117" s="22" t="s">
        <v>121</v>
      </c>
      <c r="B117" s="59">
        <v>0</v>
      </c>
      <c r="C117" s="57">
        <v>0</v>
      </c>
      <c r="D117" s="44">
        <f t="shared" si="14"/>
        <v>0</v>
      </c>
      <c r="E117" s="43">
        <f t="shared" si="12"/>
        <v>0</v>
      </c>
      <c r="F117" s="40">
        <f t="shared" si="15"/>
        <v>0</v>
      </c>
      <c r="G117" s="40">
        <f t="shared" si="16"/>
        <v>0</v>
      </c>
      <c r="H117" s="44">
        <f t="shared" si="17"/>
        <v>0</v>
      </c>
      <c r="I117" s="44">
        <f t="shared" si="18"/>
        <v>0</v>
      </c>
      <c r="J117" s="24" t="e">
        <v>#REF!</v>
      </c>
      <c r="K117" s="23" t="e">
        <v>#REF!</v>
      </c>
      <c r="L117" s="23" t="e">
        <v>#REF!</v>
      </c>
      <c r="M117" s="23" t="e">
        <v>#REF!</v>
      </c>
      <c r="N117" s="23" t="e">
        <v>#REF!</v>
      </c>
      <c r="O117" s="23" t="e">
        <v>#REF!</v>
      </c>
      <c r="P117" s="23"/>
      <c r="Q117" s="23">
        <v>15207.682805119999</v>
      </c>
      <c r="R117" s="40">
        <f t="shared" si="19"/>
        <v>0</v>
      </c>
      <c r="S117" s="48">
        <f t="shared" si="13"/>
        <v>0</v>
      </c>
      <c r="T117" s="44">
        <f t="shared" si="20"/>
        <v>0</v>
      </c>
      <c r="U117" s="44">
        <f t="shared" si="21"/>
        <v>0</v>
      </c>
      <c r="V117" s="40">
        <f t="shared" si="22"/>
        <v>0</v>
      </c>
      <c r="W117" s="40">
        <f t="shared" si="23"/>
        <v>0</v>
      </c>
    </row>
    <row r="118" spans="1:23" ht="15">
      <c r="A118" s="22" t="s">
        <v>122</v>
      </c>
      <c r="B118" s="59">
        <v>0</v>
      </c>
      <c r="C118" s="57">
        <v>0</v>
      </c>
      <c r="D118" s="44">
        <f t="shared" si="14"/>
        <v>0</v>
      </c>
      <c r="E118" s="43">
        <f t="shared" si="12"/>
        <v>0</v>
      </c>
      <c r="F118" s="40">
        <f t="shared" si="15"/>
        <v>0</v>
      </c>
      <c r="G118" s="40">
        <f t="shared" si="16"/>
        <v>0</v>
      </c>
      <c r="H118" s="44">
        <f t="shared" si="17"/>
        <v>0</v>
      </c>
      <c r="I118" s="44">
        <f t="shared" si="18"/>
        <v>0</v>
      </c>
      <c r="J118" s="24" t="e">
        <v>#REF!</v>
      </c>
      <c r="K118" s="23" t="e">
        <v>#REF!</v>
      </c>
      <c r="L118" s="23" t="e">
        <v>#REF!</v>
      </c>
      <c r="M118" s="23" t="e">
        <v>#REF!</v>
      </c>
      <c r="N118" s="23" t="e">
        <v>#REF!</v>
      </c>
      <c r="O118" s="23" t="e">
        <v>#REF!</v>
      </c>
      <c r="P118" s="23"/>
      <c r="Q118" s="23">
        <v>4573.5282236800003</v>
      </c>
      <c r="R118" s="40">
        <f t="shared" si="19"/>
        <v>0</v>
      </c>
      <c r="S118" s="48">
        <f t="shared" si="13"/>
        <v>0</v>
      </c>
      <c r="T118" s="44">
        <f t="shared" si="20"/>
        <v>0</v>
      </c>
      <c r="U118" s="44">
        <f t="shared" si="21"/>
        <v>0</v>
      </c>
      <c r="V118" s="40">
        <f t="shared" si="22"/>
        <v>0</v>
      </c>
      <c r="W118" s="40">
        <f t="shared" si="23"/>
        <v>0</v>
      </c>
    </row>
    <row r="119" spans="1:23" ht="15">
      <c r="A119" s="22" t="s">
        <v>123</v>
      </c>
      <c r="B119" s="59">
        <v>0</v>
      </c>
      <c r="C119" s="57">
        <v>0</v>
      </c>
      <c r="D119" s="44">
        <f t="shared" si="14"/>
        <v>0</v>
      </c>
      <c r="E119" s="43">
        <f t="shared" si="12"/>
        <v>0</v>
      </c>
      <c r="F119" s="40">
        <f t="shared" si="15"/>
        <v>0</v>
      </c>
      <c r="G119" s="40">
        <f t="shared" si="16"/>
        <v>0</v>
      </c>
      <c r="H119" s="44">
        <f t="shared" si="17"/>
        <v>0</v>
      </c>
      <c r="I119" s="44">
        <f t="shared" si="18"/>
        <v>0</v>
      </c>
      <c r="J119" s="24" t="e">
        <v>#REF!</v>
      </c>
      <c r="K119" s="23" t="e">
        <v>#REF!</v>
      </c>
      <c r="L119" s="23" t="e">
        <v>#REF!</v>
      </c>
      <c r="M119" s="23" t="e">
        <v>#REF!</v>
      </c>
      <c r="N119" s="23" t="e">
        <v>#REF!</v>
      </c>
      <c r="O119" s="23" t="e">
        <v>#REF!</v>
      </c>
      <c r="P119" s="23"/>
      <c r="Q119" s="23">
        <v>5064.5511924799994</v>
      </c>
      <c r="R119" s="40">
        <f t="shared" si="19"/>
        <v>0</v>
      </c>
      <c r="S119" s="48">
        <f t="shared" si="13"/>
        <v>0</v>
      </c>
      <c r="T119" s="44">
        <f t="shared" si="20"/>
        <v>0</v>
      </c>
      <c r="U119" s="44">
        <f t="shared" si="21"/>
        <v>0</v>
      </c>
      <c r="V119" s="40">
        <f t="shared" si="22"/>
        <v>0</v>
      </c>
      <c r="W119" s="40">
        <f t="shared" si="23"/>
        <v>0</v>
      </c>
    </row>
    <row r="120" spans="1:23" ht="15">
      <c r="A120" s="22" t="s">
        <v>124</v>
      </c>
      <c r="B120" s="59">
        <v>0</v>
      </c>
      <c r="C120" s="57">
        <v>1.5673392426646904E-5</v>
      </c>
      <c r="D120" s="44">
        <f t="shared" si="14"/>
        <v>0</v>
      </c>
      <c r="E120" s="43">
        <f t="shared" si="12"/>
        <v>3278.9214010838136</v>
      </c>
      <c r="F120" s="40">
        <f t="shared" si="15"/>
        <v>0</v>
      </c>
      <c r="G120" s="40">
        <f t="shared" si="16"/>
        <v>2808.3002481147405</v>
      </c>
      <c r="H120" s="44">
        <f t="shared" si="17"/>
        <v>0</v>
      </c>
      <c r="I120" s="44">
        <f t="shared" si="18"/>
        <v>2554.5706050465046</v>
      </c>
      <c r="J120" s="24" t="e">
        <v>#REF!</v>
      </c>
      <c r="K120" s="23" t="e">
        <v>#REF!</v>
      </c>
      <c r="L120" s="23" t="e">
        <v>#REF!</v>
      </c>
      <c r="M120" s="23" t="e">
        <v>#REF!</v>
      </c>
      <c r="N120" s="23" t="e">
        <v>#REF!</v>
      </c>
      <c r="O120" s="23" t="e">
        <v>#REF!</v>
      </c>
      <c r="P120" s="23"/>
      <c r="Q120" s="23">
        <v>18981.545051039997</v>
      </c>
      <c r="R120" s="40">
        <f t="shared" si="19"/>
        <v>0</v>
      </c>
      <c r="S120" s="48">
        <f t="shared" si="13"/>
        <v>2828.1133964676319</v>
      </c>
      <c r="T120" s="44">
        <f t="shared" si="20"/>
        <v>0</v>
      </c>
      <c r="U120" s="44">
        <f t="shared" si="21"/>
        <v>2983.1490083148378</v>
      </c>
      <c r="V120" s="40">
        <f t="shared" si="22"/>
        <v>0</v>
      </c>
      <c r="W120" s="40">
        <f t="shared" si="23"/>
        <v>2847.3082233816849</v>
      </c>
    </row>
    <row r="121" spans="1:23" ht="15">
      <c r="A121" s="22" t="s">
        <v>125</v>
      </c>
      <c r="B121" s="59">
        <v>0</v>
      </c>
      <c r="C121" s="57">
        <v>0</v>
      </c>
      <c r="D121" s="44">
        <f t="shared" si="14"/>
        <v>0</v>
      </c>
      <c r="E121" s="43">
        <f t="shared" si="12"/>
        <v>0</v>
      </c>
      <c r="F121" s="40">
        <f t="shared" si="15"/>
        <v>0</v>
      </c>
      <c r="G121" s="40">
        <f t="shared" si="16"/>
        <v>0</v>
      </c>
      <c r="H121" s="44">
        <f t="shared" si="17"/>
        <v>0</v>
      </c>
      <c r="I121" s="44">
        <f t="shared" si="18"/>
        <v>0</v>
      </c>
      <c r="J121" s="24" t="e">
        <v>#REF!</v>
      </c>
      <c r="K121" s="23" t="e">
        <v>#REF!</v>
      </c>
      <c r="L121" s="23" t="e">
        <v>#REF!</v>
      </c>
      <c r="M121" s="23" t="e">
        <v>#REF!</v>
      </c>
      <c r="N121" s="23" t="e">
        <v>#REF!</v>
      </c>
      <c r="O121" s="23" t="e">
        <v>#REF!</v>
      </c>
      <c r="P121" s="23"/>
      <c r="Q121" s="23">
        <v>5808.1002595199998</v>
      </c>
      <c r="R121" s="40">
        <f t="shared" si="19"/>
        <v>0</v>
      </c>
      <c r="S121" s="48">
        <f t="shared" si="13"/>
        <v>0</v>
      </c>
      <c r="T121" s="44">
        <f t="shared" si="20"/>
        <v>0</v>
      </c>
      <c r="U121" s="44">
        <f t="shared" si="21"/>
        <v>0</v>
      </c>
      <c r="V121" s="40">
        <f t="shared" si="22"/>
        <v>0</v>
      </c>
      <c r="W121" s="40">
        <f t="shared" si="23"/>
        <v>0</v>
      </c>
    </row>
    <row r="122" spans="1:23" ht="15">
      <c r="A122" s="22" t="s">
        <v>126</v>
      </c>
      <c r="B122" s="59">
        <v>0</v>
      </c>
      <c r="C122" s="57">
        <v>1.236391916513845E-4</v>
      </c>
      <c r="D122" s="44">
        <f t="shared" si="14"/>
        <v>0</v>
      </c>
      <c r="E122" s="43">
        <f t="shared" si="12"/>
        <v>25865.695216639069</v>
      </c>
      <c r="F122" s="40">
        <f t="shared" si="15"/>
        <v>0</v>
      </c>
      <c r="G122" s="40">
        <f t="shared" si="16"/>
        <v>22153.211196382385</v>
      </c>
      <c r="H122" s="44">
        <f t="shared" si="17"/>
        <v>0</v>
      </c>
      <c r="I122" s="44">
        <f t="shared" si="18"/>
        <v>20151.670807869166</v>
      </c>
      <c r="J122" s="24" t="e">
        <v>#REF!</v>
      </c>
      <c r="K122" s="23" t="e">
        <v>#REF!</v>
      </c>
      <c r="L122" s="23" t="e">
        <v>#REF!</v>
      </c>
      <c r="M122" s="23" t="e">
        <v>#REF!</v>
      </c>
      <c r="N122" s="23" t="e">
        <v>#REF!</v>
      </c>
      <c r="O122" s="23" t="e">
        <v>#REF!</v>
      </c>
      <c r="P122" s="23"/>
      <c r="Q122" s="23">
        <v>24060.125471199997</v>
      </c>
      <c r="R122" s="40">
        <f t="shared" si="19"/>
        <v>0</v>
      </c>
      <c r="S122" s="48">
        <f t="shared" si="13"/>
        <v>22309.506756382252</v>
      </c>
      <c r="T122" s="44">
        <f t="shared" si="20"/>
        <v>0</v>
      </c>
      <c r="U122" s="44">
        <f t="shared" si="21"/>
        <v>23532.501574873324</v>
      </c>
      <c r="V122" s="40">
        <f t="shared" si="22"/>
        <v>0</v>
      </c>
      <c r="W122" s="40">
        <f t="shared" si="23"/>
        <v>22460.924702091754</v>
      </c>
    </row>
    <row r="123" spans="1:23" ht="15">
      <c r="A123" s="22" t="s">
        <v>127</v>
      </c>
      <c r="B123" s="59">
        <v>2.455426613104707E-4</v>
      </c>
      <c r="C123" s="57">
        <v>2.0365967910488934E-4</v>
      </c>
      <c r="D123" s="44">
        <f t="shared" si="14"/>
        <v>51368.272109436344</v>
      </c>
      <c r="E123" s="43">
        <f t="shared" si="12"/>
        <v>42606.22475192797</v>
      </c>
      <c r="F123" s="40">
        <f t="shared" si="15"/>
        <v>43995.422172203558</v>
      </c>
      <c r="G123" s="40">
        <f t="shared" si="16"/>
        <v>36490.984963080322</v>
      </c>
      <c r="H123" s="44">
        <f t="shared" si="17"/>
        <v>40020.440233615111</v>
      </c>
      <c r="I123" s="44">
        <f t="shared" si="18"/>
        <v>33194.028166489094</v>
      </c>
      <c r="J123" s="24" t="e">
        <v>#REF!</v>
      </c>
      <c r="K123" s="23" t="e">
        <v>#REF!</v>
      </c>
      <c r="L123" s="23" t="e">
        <v>#REF!</v>
      </c>
      <c r="M123" s="23" t="e">
        <v>#REF!</v>
      </c>
      <c r="N123" s="23" t="e">
        <v>#REF!</v>
      </c>
      <c r="O123" s="23" t="e">
        <v>#REF!</v>
      </c>
      <c r="P123" s="23"/>
      <c r="Q123" s="23">
        <v>35465.887575040004</v>
      </c>
      <c r="R123" s="40">
        <f t="shared" si="19"/>
        <v>44305.81912029739</v>
      </c>
      <c r="S123" s="48">
        <f t="shared" si="13"/>
        <v>36748.436529771599</v>
      </c>
      <c r="T123" s="44">
        <f t="shared" si="20"/>
        <v>46734.639613947482</v>
      </c>
      <c r="U123" s="44">
        <f t="shared" si="21"/>
        <v>38762.965490646158</v>
      </c>
      <c r="V123" s="40">
        <f t="shared" si="22"/>
        <v>44606.529314719461</v>
      </c>
      <c r="W123" s="40">
        <f t="shared" si="23"/>
        <v>36997.853642760085</v>
      </c>
    </row>
    <row r="124" spans="1:23" ht="15">
      <c r="A124" s="22" t="s">
        <v>128</v>
      </c>
      <c r="B124" s="59">
        <v>0</v>
      </c>
      <c r="C124" s="57">
        <v>0</v>
      </c>
      <c r="D124" s="44">
        <f t="shared" si="14"/>
        <v>0</v>
      </c>
      <c r="E124" s="43">
        <f t="shared" si="12"/>
        <v>0</v>
      </c>
      <c r="F124" s="40">
        <f t="shared" si="15"/>
        <v>0</v>
      </c>
      <c r="G124" s="40">
        <f t="shared" si="16"/>
        <v>0</v>
      </c>
      <c r="H124" s="44">
        <f t="shared" si="17"/>
        <v>0</v>
      </c>
      <c r="I124" s="44">
        <f t="shared" si="18"/>
        <v>0</v>
      </c>
      <c r="J124" s="24" t="e">
        <v>#REF!</v>
      </c>
      <c r="K124" s="23" t="e">
        <v>#REF!</v>
      </c>
      <c r="L124" s="23" t="e">
        <v>#REF!</v>
      </c>
      <c r="M124" s="23" t="e">
        <v>#REF!</v>
      </c>
      <c r="N124" s="23" t="e">
        <v>#REF!</v>
      </c>
      <c r="O124" s="23" t="e">
        <v>#REF!</v>
      </c>
      <c r="P124" s="23"/>
      <c r="Q124" s="23">
        <v>49481.086027360005</v>
      </c>
      <c r="R124" s="40">
        <f t="shared" si="19"/>
        <v>0</v>
      </c>
      <c r="S124" s="48">
        <f t="shared" si="13"/>
        <v>0</v>
      </c>
      <c r="T124" s="44">
        <f t="shared" si="20"/>
        <v>0</v>
      </c>
      <c r="U124" s="44">
        <f t="shared" si="21"/>
        <v>0</v>
      </c>
      <c r="V124" s="40">
        <f t="shared" si="22"/>
        <v>0</v>
      </c>
      <c r="W124" s="40">
        <f t="shared" si="23"/>
        <v>0</v>
      </c>
    </row>
    <row r="125" spans="1:23" ht="15">
      <c r="A125" s="22" t="s">
        <v>129</v>
      </c>
      <c r="B125" s="59">
        <v>2.045136805224538E-3</v>
      </c>
      <c r="C125" s="57">
        <v>1.2712065145616201E-5</v>
      </c>
      <c r="D125" s="44">
        <f t="shared" si="14"/>
        <v>427848.84447824262</v>
      </c>
      <c r="E125" s="43">
        <f t="shared" si="12"/>
        <v>2659.4027204389868</v>
      </c>
      <c r="F125" s="40">
        <f t="shared" si="15"/>
        <v>366440.01765540981</v>
      </c>
      <c r="G125" s="40">
        <f t="shared" si="16"/>
        <v>2277.7006234968667</v>
      </c>
      <c r="H125" s="44">
        <f t="shared" si="17"/>
        <v>333332.19916340848</v>
      </c>
      <c r="I125" s="44">
        <f t="shared" si="18"/>
        <v>2071.9106027880321</v>
      </c>
      <c r="J125" s="24" t="e">
        <v>#REF!</v>
      </c>
      <c r="K125" s="23" t="e">
        <v>#REF!</v>
      </c>
      <c r="L125" s="23" t="e">
        <v>#REF!</v>
      </c>
      <c r="M125" s="23" t="e">
        <v>#REF!</v>
      </c>
      <c r="N125" s="23" t="e">
        <v>#REF!</v>
      </c>
      <c r="O125" s="23" t="e">
        <v>#REF!</v>
      </c>
      <c r="P125" s="23"/>
      <c r="Q125" s="23">
        <v>309428.64571007993</v>
      </c>
      <c r="R125" s="40">
        <f t="shared" si="19"/>
        <v>369025.32897926727</v>
      </c>
      <c r="S125" s="48">
        <f t="shared" si="13"/>
        <v>2293.7702800042548</v>
      </c>
      <c r="T125" s="44">
        <f t="shared" si="20"/>
        <v>389255.09336455545</v>
      </c>
      <c r="U125" s="44">
        <f t="shared" si="21"/>
        <v>2419.5134978121291</v>
      </c>
      <c r="V125" s="40">
        <f t="shared" si="22"/>
        <v>371529.95885920979</v>
      </c>
      <c r="W125" s="40">
        <f t="shared" si="23"/>
        <v>2309.3384405880111</v>
      </c>
    </row>
    <row r="126" spans="1:23" ht="15">
      <c r="A126" s="22" t="s">
        <v>130</v>
      </c>
      <c r="B126" s="59">
        <v>0</v>
      </c>
      <c r="C126" s="57">
        <v>0</v>
      </c>
      <c r="D126" s="44">
        <f t="shared" si="14"/>
        <v>0</v>
      </c>
      <c r="E126" s="43">
        <f t="shared" si="12"/>
        <v>0</v>
      </c>
      <c r="F126" s="40">
        <f t="shared" si="15"/>
        <v>0</v>
      </c>
      <c r="G126" s="40">
        <f t="shared" si="16"/>
        <v>0</v>
      </c>
      <c r="H126" s="44">
        <f t="shared" si="17"/>
        <v>0</v>
      </c>
      <c r="I126" s="44">
        <f t="shared" si="18"/>
        <v>0</v>
      </c>
      <c r="J126" s="24" t="e">
        <v>#REF!</v>
      </c>
      <c r="K126" s="23" t="e">
        <v>#REF!</v>
      </c>
      <c r="L126" s="23" t="e">
        <v>#REF!</v>
      </c>
      <c r="M126" s="23" t="e">
        <v>#REF!</v>
      </c>
      <c r="N126" s="23" t="e">
        <v>#REF!</v>
      </c>
      <c r="O126" s="23" t="e">
        <v>#REF!</v>
      </c>
      <c r="P126" s="23"/>
      <c r="Q126" s="23">
        <v>7954.5720945600006</v>
      </c>
      <c r="R126" s="40">
        <f t="shared" si="19"/>
        <v>0</v>
      </c>
      <c r="S126" s="48">
        <f t="shared" si="13"/>
        <v>0</v>
      </c>
      <c r="T126" s="44">
        <f t="shared" si="20"/>
        <v>0</v>
      </c>
      <c r="U126" s="44">
        <f t="shared" si="21"/>
        <v>0</v>
      </c>
      <c r="V126" s="40">
        <f t="shared" si="22"/>
        <v>0</v>
      </c>
      <c r="W126" s="40">
        <f t="shared" si="23"/>
        <v>0</v>
      </c>
    </row>
    <row r="127" spans="1:23" ht="15">
      <c r="A127" s="22" t="s">
        <v>131</v>
      </c>
      <c r="B127" s="59">
        <v>0</v>
      </c>
      <c r="C127" s="57">
        <v>0</v>
      </c>
      <c r="D127" s="44">
        <f t="shared" si="14"/>
        <v>0</v>
      </c>
      <c r="E127" s="43">
        <f t="shared" si="12"/>
        <v>0</v>
      </c>
      <c r="F127" s="40">
        <f t="shared" si="15"/>
        <v>0</v>
      </c>
      <c r="G127" s="40">
        <f t="shared" si="16"/>
        <v>0</v>
      </c>
      <c r="H127" s="44">
        <f t="shared" si="17"/>
        <v>0</v>
      </c>
      <c r="I127" s="44">
        <f t="shared" si="18"/>
        <v>0</v>
      </c>
      <c r="J127" s="24" t="e">
        <v>#REF!</v>
      </c>
      <c r="K127" s="23" t="e">
        <v>#REF!</v>
      </c>
      <c r="L127" s="23" t="e">
        <v>#REF!</v>
      </c>
      <c r="M127" s="23" t="e">
        <v>#REF!</v>
      </c>
      <c r="N127" s="23" t="e">
        <v>#REF!</v>
      </c>
      <c r="O127" s="23" t="e">
        <v>#REF!</v>
      </c>
      <c r="P127" s="23"/>
      <c r="Q127" s="23">
        <v>5639.7495273599998</v>
      </c>
      <c r="R127" s="40">
        <f t="shared" si="19"/>
        <v>0</v>
      </c>
      <c r="S127" s="48">
        <f t="shared" si="13"/>
        <v>0</v>
      </c>
      <c r="T127" s="44">
        <f t="shared" si="20"/>
        <v>0</v>
      </c>
      <c r="U127" s="44">
        <f t="shared" si="21"/>
        <v>0</v>
      </c>
      <c r="V127" s="40">
        <f t="shared" si="22"/>
        <v>0</v>
      </c>
      <c r="W127" s="40">
        <f t="shared" si="23"/>
        <v>0</v>
      </c>
    </row>
    <row r="128" spans="1:23" ht="15">
      <c r="A128" s="22" t="s">
        <v>132</v>
      </c>
      <c r="B128" s="59">
        <v>0</v>
      </c>
      <c r="C128" s="57">
        <v>0</v>
      </c>
      <c r="D128" s="44">
        <f t="shared" si="14"/>
        <v>0</v>
      </c>
      <c r="E128" s="43">
        <f t="shared" si="12"/>
        <v>0</v>
      </c>
      <c r="F128" s="40">
        <f t="shared" si="15"/>
        <v>0</v>
      </c>
      <c r="G128" s="40">
        <f t="shared" si="16"/>
        <v>0</v>
      </c>
      <c r="H128" s="44">
        <f t="shared" si="17"/>
        <v>0</v>
      </c>
      <c r="I128" s="44">
        <f t="shared" si="18"/>
        <v>0</v>
      </c>
      <c r="J128" s="24" t="e">
        <v>#REF!</v>
      </c>
      <c r="K128" s="23" t="e">
        <v>#REF!</v>
      </c>
      <c r="L128" s="23" t="e">
        <v>#REF!</v>
      </c>
      <c r="M128" s="23" t="e">
        <v>#REF!</v>
      </c>
      <c r="N128" s="23" t="e">
        <v>#REF!</v>
      </c>
      <c r="O128" s="23" t="e">
        <v>#REF!</v>
      </c>
      <c r="P128" s="23"/>
      <c r="Q128" s="23">
        <v>28044.426132319997</v>
      </c>
      <c r="R128" s="40">
        <f t="shared" si="19"/>
        <v>0</v>
      </c>
      <c r="S128" s="48">
        <f t="shared" si="13"/>
        <v>0</v>
      </c>
      <c r="T128" s="44">
        <f t="shared" si="20"/>
        <v>0</v>
      </c>
      <c r="U128" s="44">
        <f t="shared" si="21"/>
        <v>0</v>
      </c>
      <c r="V128" s="40">
        <f t="shared" si="22"/>
        <v>0</v>
      </c>
      <c r="W128" s="40">
        <f t="shared" si="23"/>
        <v>0</v>
      </c>
    </row>
    <row r="129" spans="1:23" ht="15">
      <c r="A129" s="22" t="s">
        <v>133</v>
      </c>
      <c r="B129" s="59">
        <v>0</v>
      </c>
      <c r="C129" s="57">
        <v>0</v>
      </c>
      <c r="D129" s="44">
        <f t="shared" si="14"/>
        <v>0</v>
      </c>
      <c r="E129" s="43">
        <f t="shared" si="12"/>
        <v>0</v>
      </c>
      <c r="F129" s="40">
        <f t="shared" si="15"/>
        <v>0</v>
      </c>
      <c r="G129" s="40">
        <f t="shared" si="16"/>
        <v>0</v>
      </c>
      <c r="H129" s="44">
        <f t="shared" si="17"/>
        <v>0</v>
      </c>
      <c r="I129" s="44">
        <f t="shared" si="18"/>
        <v>0</v>
      </c>
      <c r="J129" s="24" t="e">
        <v>#REF!</v>
      </c>
      <c r="K129" s="23" t="e">
        <v>#REF!</v>
      </c>
      <c r="L129" s="23" t="e">
        <v>#REF!</v>
      </c>
      <c r="M129" s="23" t="e">
        <v>#REF!</v>
      </c>
      <c r="N129" s="23" t="e">
        <v>#REF!</v>
      </c>
      <c r="O129" s="23" t="e">
        <v>#REF!</v>
      </c>
      <c r="P129" s="23"/>
      <c r="Q129" s="23">
        <v>59245.428492640007</v>
      </c>
      <c r="R129" s="40">
        <f t="shared" si="19"/>
        <v>0</v>
      </c>
      <c r="S129" s="48">
        <f t="shared" si="13"/>
        <v>0</v>
      </c>
      <c r="T129" s="44">
        <f t="shared" si="20"/>
        <v>0</v>
      </c>
      <c r="U129" s="44">
        <f t="shared" si="21"/>
        <v>0</v>
      </c>
      <c r="V129" s="40">
        <f t="shared" si="22"/>
        <v>0</v>
      </c>
      <c r="W129" s="40">
        <f t="shared" si="23"/>
        <v>0</v>
      </c>
    </row>
    <row r="130" spans="1:23" ht="15">
      <c r="A130" s="22" t="s">
        <v>134</v>
      </c>
      <c r="B130" s="59">
        <v>0</v>
      </c>
      <c r="C130" s="57">
        <v>0</v>
      </c>
      <c r="D130" s="44">
        <f t="shared" si="14"/>
        <v>0</v>
      </c>
      <c r="E130" s="43">
        <f t="shared" si="12"/>
        <v>0</v>
      </c>
      <c r="F130" s="40">
        <f t="shared" si="15"/>
        <v>0</v>
      </c>
      <c r="G130" s="40">
        <f t="shared" si="16"/>
        <v>0</v>
      </c>
      <c r="H130" s="44">
        <f t="shared" si="17"/>
        <v>0</v>
      </c>
      <c r="I130" s="44">
        <f t="shared" si="18"/>
        <v>0</v>
      </c>
      <c r="J130" s="24" t="e">
        <v>#REF!</v>
      </c>
      <c r="K130" s="23" t="e">
        <v>#REF!</v>
      </c>
      <c r="L130" s="23" t="e">
        <v>#REF!</v>
      </c>
      <c r="M130" s="23" t="e">
        <v>#REF!</v>
      </c>
      <c r="N130" s="23" t="e">
        <v>#REF!</v>
      </c>
      <c r="O130" s="23" t="e">
        <v>#REF!</v>
      </c>
      <c r="P130" s="23"/>
      <c r="Q130" s="23">
        <v>3324.9269601599995</v>
      </c>
      <c r="R130" s="40">
        <f t="shared" si="19"/>
        <v>0</v>
      </c>
      <c r="S130" s="48">
        <f t="shared" si="13"/>
        <v>0</v>
      </c>
      <c r="T130" s="44">
        <f t="shared" si="20"/>
        <v>0</v>
      </c>
      <c r="U130" s="44">
        <f t="shared" si="21"/>
        <v>0</v>
      </c>
      <c r="V130" s="40">
        <f t="shared" si="22"/>
        <v>0</v>
      </c>
      <c r="W130" s="40">
        <f t="shared" si="23"/>
        <v>0</v>
      </c>
    </row>
    <row r="131" spans="1:23" ht="15">
      <c r="A131" s="22" t="s">
        <v>135</v>
      </c>
      <c r="B131" s="59">
        <v>0</v>
      </c>
      <c r="C131" s="57">
        <v>0</v>
      </c>
      <c r="D131" s="44">
        <f t="shared" si="14"/>
        <v>0</v>
      </c>
      <c r="E131" s="43">
        <f t="shared" si="12"/>
        <v>0</v>
      </c>
      <c r="F131" s="40">
        <f t="shared" si="15"/>
        <v>0</v>
      </c>
      <c r="G131" s="40">
        <f t="shared" si="16"/>
        <v>0</v>
      </c>
      <c r="H131" s="44">
        <f t="shared" si="17"/>
        <v>0</v>
      </c>
      <c r="I131" s="44">
        <f t="shared" si="18"/>
        <v>0</v>
      </c>
      <c r="J131" s="24" t="e">
        <v>#REF!</v>
      </c>
      <c r="K131" s="23" t="e">
        <v>#REF!</v>
      </c>
      <c r="L131" s="23" t="e">
        <v>#REF!</v>
      </c>
      <c r="M131" s="23" t="e">
        <v>#REF!</v>
      </c>
      <c r="N131" s="23" t="e">
        <v>#REF!</v>
      </c>
      <c r="O131" s="23" t="e">
        <v>#REF!</v>
      </c>
      <c r="P131" s="23"/>
      <c r="Q131" s="23">
        <v>9371.5240902400001</v>
      </c>
      <c r="R131" s="40">
        <f t="shared" si="19"/>
        <v>0</v>
      </c>
      <c r="S131" s="48">
        <f t="shared" si="13"/>
        <v>0</v>
      </c>
      <c r="T131" s="44">
        <f t="shared" si="20"/>
        <v>0</v>
      </c>
      <c r="U131" s="44">
        <f t="shared" si="21"/>
        <v>0</v>
      </c>
      <c r="V131" s="40">
        <f t="shared" si="22"/>
        <v>0</v>
      </c>
      <c r="W131" s="40">
        <f t="shared" si="23"/>
        <v>0</v>
      </c>
    </row>
    <row r="132" spans="1:23" ht="15">
      <c r="A132" s="22" t="s">
        <v>136</v>
      </c>
      <c r="B132" s="59">
        <v>0</v>
      </c>
      <c r="C132" s="57">
        <v>0</v>
      </c>
      <c r="D132" s="44">
        <f t="shared" si="14"/>
        <v>0</v>
      </c>
      <c r="E132" s="43">
        <f t="shared" si="12"/>
        <v>0</v>
      </c>
      <c r="F132" s="40">
        <f t="shared" si="15"/>
        <v>0</v>
      </c>
      <c r="G132" s="40">
        <f t="shared" si="16"/>
        <v>0</v>
      </c>
      <c r="H132" s="44">
        <f t="shared" si="17"/>
        <v>0</v>
      </c>
      <c r="I132" s="44">
        <f t="shared" si="18"/>
        <v>0</v>
      </c>
      <c r="J132" s="24" t="e">
        <v>#REF!</v>
      </c>
      <c r="K132" s="23" t="e">
        <v>#REF!</v>
      </c>
      <c r="L132" s="23" t="e">
        <v>#REF!</v>
      </c>
      <c r="M132" s="23" t="e">
        <v>#REF!</v>
      </c>
      <c r="N132" s="23" t="e">
        <v>#REF!</v>
      </c>
      <c r="O132" s="23" t="e">
        <v>#REF!</v>
      </c>
      <c r="P132" s="23"/>
      <c r="Q132" s="23">
        <v>4054.4467995200002</v>
      </c>
      <c r="R132" s="40">
        <f t="shared" si="19"/>
        <v>0</v>
      </c>
      <c r="S132" s="48">
        <f t="shared" si="13"/>
        <v>0</v>
      </c>
      <c r="T132" s="44">
        <f t="shared" si="20"/>
        <v>0</v>
      </c>
      <c r="U132" s="44">
        <f t="shared" si="21"/>
        <v>0</v>
      </c>
      <c r="V132" s="40">
        <f t="shared" si="22"/>
        <v>0</v>
      </c>
      <c r="W132" s="40">
        <f t="shared" si="23"/>
        <v>0</v>
      </c>
    </row>
    <row r="133" spans="1:23" ht="15">
      <c r="A133" s="22" t="s">
        <v>137</v>
      </c>
      <c r="B133" s="59">
        <v>0</v>
      </c>
      <c r="C133" s="57">
        <v>0</v>
      </c>
      <c r="D133" s="44">
        <f t="shared" si="14"/>
        <v>0</v>
      </c>
      <c r="E133" s="43">
        <f t="shared" si="12"/>
        <v>0</v>
      </c>
      <c r="F133" s="40">
        <f t="shared" si="15"/>
        <v>0</v>
      </c>
      <c r="G133" s="40">
        <f t="shared" si="16"/>
        <v>0</v>
      </c>
      <c r="H133" s="44">
        <f t="shared" si="17"/>
        <v>0</v>
      </c>
      <c r="I133" s="44">
        <f t="shared" si="18"/>
        <v>0</v>
      </c>
      <c r="J133" s="24" t="e">
        <v>#REF!</v>
      </c>
      <c r="K133" s="23" t="e">
        <v>#REF!</v>
      </c>
      <c r="L133" s="23" t="e">
        <v>#REF!</v>
      </c>
      <c r="M133" s="23" t="e">
        <v>#REF!</v>
      </c>
      <c r="N133" s="23" t="e">
        <v>#REF!</v>
      </c>
      <c r="O133" s="23" t="e">
        <v>#REF!</v>
      </c>
      <c r="P133" s="23"/>
      <c r="Q133" s="23">
        <v>7196.9937998400001</v>
      </c>
      <c r="R133" s="40">
        <f t="shared" si="19"/>
        <v>0</v>
      </c>
      <c r="S133" s="48">
        <f t="shared" si="13"/>
        <v>0</v>
      </c>
      <c r="T133" s="44">
        <f t="shared" si="20"/>
        <v>0</v>
      </c>
      <c r="U133" s="44">
        <f t="shared" si="21"/>
        <v>0</v>
      </c>
      <c r="V133" s="40">
        <f t="shared" si="22"/>
        <v>0</v>
      </c>
      <c r="W133" s="40">
        <f t="shared" si="23"/>
        <v>0</v>
      </c>
    </row>
    <row r="134" spans="1:23" ht="15">
      <c r="A134" s="22" t="s">
        <v>138</v>
      </c>
      <c r="B134" s="59">
        <v>0</v>
      </c>
      <c r="C134" s="57">
        <v>0</v>
      </c>
      <c r="D134" s="44">
        <f t="shared" si="14"/>
        <v>0</v>
      </c>
      <c r="E134" s="43">
        <f t="shared" si="12"/>
        <v>0</v>
      </c>
      <c r="F134" s="40">
        <f t="shared" si="15"/>
        <v>0</v>
      </c>
      <c r="G134" s="40">
        <f t="shared" si="16"/>
        <v>0</v>
      </c>
      <c r="H134" s="44">
        <f t="shared" si="17"/>
        <v>0</v>
      </c>
      <c r="I134" s="44">
        <f t="shared" si="18"/>
        <v>0</v>
      </c>
      <c r="J134" s="24" t="e">
        <v>#REF!</v>
      </c>
      <c r="K134" s="23" t="e">
        <v>#REF!</v>
      </c>
      <c r="L134" s="23" t="e">
        <v>#REF!</v>
      </c>
      <c r="M134" s="23" t="e">
        <v>#REF!</v>
      </c>
      <c r="N134" s="23" t="e">
        <v>#REF!</v>
      </c>
      <c r="O134" s="23" t="e">
        <v>#REF!</v>
      </c>
      <c r="P134" s="23"/>
      <c r="Q134" s="23">
        <v>11938.87275568</v>
      </c>
      <c r="R134" s="40">
        <f t="shared" si="19"/>
        <v>0</v>
      </c>
      <c r="S134" s="48">
        <f t="shared" si="13"/>
        <v>0</v>
      </c>
      <c r="T134" s="44">
        <f t="shared" si="20"/>
        <v>0</v>
      </c>
      <c r="U134" s="44">
        <f t="shared" si="21"/>
        <v>0</v>
      </c>
      <c r="V134" s="40">
        <f t="shared" si="22"/>
        <v>0</v>
      </c>
      <c r="W134" s="40">
        <f t="shared" si="23"/>
        <v>0</v>
      </c>
    </row>
    <row r="135" spans="1:23" ht="15">
      <c r="A135" s="22" t="s">
        <v>139</v>
      </c>
      <c r="B135" s="59">
        <v>0</v>
      </c>
      <c r="C135" s="57">
        <v>4.5709825798737991E-5</v>
      </c>
      <c r="D135" s="44">
        <f t="shared" si="14"/>
        <v>0</v>
      </c>
      <c r="E135" s="43">
        <f t="shared" si="12"/>
        <v>9562.6346850398786</v>
      </c>
      <c r="F135" s="40">
        <f t="shared" si="15"/>
        <v>0</v>
      </c>
      <c r="G135" s="40">
        <f t="shared" si="16"/>
        <v>8190.1168322459798</v>
      </c>
      <c r="H135" s="44">
        <f t="shared" si="17"/>
        <v>0</v>
      </c>
      <c r="I135" s="44">
        <f t="shared" si="18"/>
        <v>7450.1406057267641</v>
      </c>
      <c r="J135" s="24" t="e">
        <v>#REF!</v>
      </c>
      <c r="K135" s="23" t="e">
        <v>#REF!</v>
      </c>
      <c r="L135" s="23" t="e">
        <v>#REF!</v>
      </c>
      <c r="M135" s="23" t="e">
        <v>#REF!</v>
      </c>
      <c r="N135" s="23" t="e">
        <v>#REF!</v>
      </c>
      <c r="O135" s="23" t="e">
        <v>#REF!</v>
      </c>
      <c r="P135" s="23"/>
      <c r="Q135" s="23">
        <v>35507.97525807999</v>
      </c>
      <c r="R135" s="40">
        <f t="shared" si="19"/>
        <v>0</v>
      </c>
      <c r="S135" s="48">
        <f t="shared" si="13"/>
        <v>8247.8998274701335</v>
      </c>
      <c r="T135" s="44">
        <f t="shared" si="20"/>
        <v>0</v>
      </c>
      <c r="U135" s="44">
        <f t="shared" si="21"/>
        <v>8700.0451331723161</v>
      </c>
      <c r="V135" s="40">
        <f t="shared" si="22"/>
        <v>0</v>
      </c>
      <c r="W135" s="40">
        <f t="shared" si="23"/>
        <v>8303.8795522543223</v>
      </c>
    </row>
    <row r="136" spans="1:23" ht="15">
      <c r="A136" s="22" t="s">
        <v>140</v>
      </c>
      <c r="B136" s="59">
        <v>1.3012773612479168E-3</v>
      </c>
      <c r="C136" s="57">
        <v>2.5105149405445183E-4</v>
      </c>
      <c r="D136" s="44">
        <f t="shared" si="14"/>
        <v>272231.18469793105</v>
      </c>
      <c r="E136" s="43">
        <f t="shared" si="12"/>
        <v>52520.736686825563</v>
      </c>
      <c r="F136" s="40">
        <f t="shared" si="15"/>
        <v>233158.04498365519</v>
      </c>
      <c r="G136" s="40">
        <f t="shared" si="16"/>
        <v>44982.474364901987</v>
      </c>
      <c r="H136" s="44">
        <f t="shared" si="17"/>
        <v>212092.23922734227</v>
      </c>
      <c r="I136" s="44">
        <f t="shared" si="18"/>
        <v>40918.312360645272</v>
      </c>
      <c r="J136" s="24" t="e">
        <v>#REF!</v>
      </c>
      <c r="K136" s="23" t="e">
        <v>#REF!</v>
      </c>
      <c r="L136" s="23" t="e">
        <v>#REF!</v>
      </c>
      <c r="M136" s="23" t="e">
        <v>#REF!</v>
      </c>
      <c r="N136" s="23" t="e">
        <v>#REF!</v>
      </c>
      <c r="O136" s="23" t="e">
        <v>#REF!</v>
      </c>
      <c r="P136" s="23"/>
      <c r="Q136" s="23">
        <v>337978.12403887999</v>
      </c>
      <c r="R136" s="40">
        <f t="shared" si="19"/>
        <v>234803.02398404255</v>
      </c>
      <c r="S136" s="48">
        <f t="shared" si="13"/>
        <v>45299.835173622589</v>
      </c>
      <c r="T136" s="44">
        <f t="shared" si="20"/>
        <v>247674.79586292407</v>
      </c>
      <c r="U136" s="44">
        <f t="shared" si="21"/>
        <v>47783.147077414047</v>
      </c>
      <c r="V136" s="40">
        <f t="shared" si="22"/>
        <v>236396.66708544688</v>
      </c>
      <c r="W136" s="40">
        <f t="shared" si="23"/>
        <v>45607.29190307299</v>
      </c>
    </row>
    <row r="137" spans="1:23" ht="15">
      <c r="A137" s="22" t="s">
        <v>141</v>
      </c>
      <c r="B137" s="59">
        <v>0</v>
      </c>
      <c r="C137" s="57">
        <v>0</v>
      </c>
      <c r="D137" s="44">
        <f t="shared" si="14"/>
        <v>0</v>
      </c>
      <c r="E137" s="43">
        <f t="shared" si="12"/>
        <v>0</v>
      </c>
      <c r="F137" s="40">
        <f t="shared" si="15"/>
        <v>0</v>
      </c>
      <c r="G137" s="40">
        <f t="shared" si="16"/>
        <v>0</v>
      </c>
      <c r="H137" s="44">
        <f t="shared" si="17"/>
        <v>0</v>
      </c>
      <c r="I137" s="44">
        <f t="shared" si="18"/>
        <v>0</v>
      </c>
      <c r="J137" s="24" t="e">
        <v>#REF!</v>
      </c>
      <c r="K137" s="23" t="e">
        <v>#REF!</v>
      </c>
      <c r="L137" s="23" t="e">
        <v>#REF!</v>
      </c>
      <c r="M137" s="23" t="e">
        <v>#REF!</v>
      </c>
      <c r="N137" s="23" t="e">
        <v>#REF!</v>
      </c>
      <c r="O137" s="23" t="e">
        <v>#REF!</v>
      </c>
      <c r="P137" s="23"/>
      <c r="Q137" s="23">
        <v>6762.0877417599995</v>
      </c>
      <c r="R137" s="40">
        <f t="shared" si="19"/>
        <v>0</v>
      </c>
      <c r="S137" s="48">
        <f t="shared" si="13"/>
        <v>0</v>
      </c>
      <c r="T137" s="44">
        <f t="shared" si="20"/>
        <v>0</v>
      </c>
      <c r="U137" s="44">
        <f t="shared" si="21"/>
        <v>0</v>
      </c>
      <c r="V137" s="40">
        <f t="shared" si="22"/>
        <v>0</v>
      </c>
      <c r="W137" s="40">
        <f t="shared" si="23"/>
        <v>0</v>
      </c>
    </row>
    <row r="138" spans="1:23" ht="15">
      <c r="A138" s="22" t="s">
        <v>142</v>
      </c>
      <c r="B138" s="59">
        <v>2.7254559790689344E-4</v>
      </c>
      <c r="C138" s="57">
        <v>4.9485150878105838E-7</v>
      </c>
      <c r="D138" s="44">
        <f t="shared" si="14"/>
        <v>57017.3686348056</v>
      </c>
      <c r="E138" s="43">
        <f t="shared" si="12"/>
        <v>103.52444182678801</v>
      </c>
      <c r="F138" s="40">
        <f t="shared" si="15"/>
        <v>48833.708069686436</v>
      </c>
      <c r="G138" s="40">
        <f t="shared" si="16"/>
        <v>88.665655593943697</v>
      </c>
      <c r="H138" s="44">
        <f t="shared" si="17"/>
        <v>44421.587490151549</v>
      </c>
      <c r="I138" s="44">
        <f t="shared" si="18"/>
        <v>80.654722588697865</v>
      </c>
      <c r="J138" s="24" t="e">
        <v>#REF!</v>
      </c>
      <c r="K138" s="23" t="e">
        <v>#REF!</v>
      </c>
      <c r="L138" s="23" t="e">
        <v>#REF!</v>
      </c>
      <c r="M138" s="23" t="e">
        <v>#REF!</v>
      </c>
      <c r="N138" s="23" t="e">
        <v>#REF!</v>
      </c>
      <c r="O138" s="23" t="e">
        <v>#REF!</v>
      </c>
      <c r="P138" s="23"/>
      <c r="Q138" s="23">
        <v>41652.776981920004</v>
      </c>
      <c r="R138" s="40">
        <f t="shared" si="19"/>
        <v>49178.240141446222</v>
      </c>
      <c r="S138" s="48">
        <f t="shared" si="13"/>
        <v>89.291210425293571</v>
      </c>
      <c r="T138" s="44">
        <f t="shared" si="20"/>
        <v>51874.164059992392</v>
      </c>
      <c r="U138" s="44">
        <f t="shared" si="21"/>
        <v>94.186105183811236</v>
      </c>
      <c r="V138" s="40">
        <f t="shared" si="22"/>
        <v>49512.020183163011</v>
      </c>
      <c r="W138" s="40">
        <f t="shared" si="23"/>
        <v>89.897243171788276</v>
      </c>
    </row>
    <row r="139" spans="1:23" ht="15">
      <c r="A139" s="22" t="s">
        <v>143</v>
      </c>
      <c r="B139" s="59">
        <v>1.4071843077641835E-4</v>
      </c>
      <c r="C139" s="57">
        <v>0</v>
      </c>
      <c r="D139" s="44">
        <f t="shared" si="14"/>
        <v>29438.724026030159</v>
      </c>
      <c r="E139" s="43">
        <f t="shared" si="12"/>
        <v>0</v>
      </c>
      <c r="F139" s="40">
        <f t="shared" si="15"/>
        <v>25213.405834966103</v>
      </c>
      <c r="G139" s="40">
        <f t="shared" si="16"/>
        <v>0</v>
      </c>
      <c r="H139" s="44">
        <f t="shared" si="17"/>
        <v>22935.37717071085</v>
      </c>
      <c r="I139" s="44">
        <f t="shared" si="18"/>
        <v>0</v>
      </c>
      <c r="J139" s="24" t="e">
        <v>#REF!</v>
      </c>
      <c r="K139" s="23" t="e">
        <v>#REF!</v>
      </c>
      <c r="L139" s="23" t="e">
        <v>#REF!</v>
      </c>
      <c r="M139" s="23" t="e">
        <v>#REF!</v>
      </c>
      <c r="N139" s="23" t="e">
        <v>#REF!</v>
      </c>
      <c r="O139" s="23" t="e">
        <v>#REF!</v>
      </c>
      <c r="P139" s="23"/>
      <c r="Q139" s="23">
        <v>141288.35196528002</v>
      </c>
      <c r="R139" s="40">
        <f t="shared" si="19"/>
        <v>25391.291711173679</v>
      </c>
      <c r="S139" s="48">
        <f t="shared" si="13"/>
        <v>0</v>
      </c>
      <c r="T139" s="44">
        <f t="shared" si="20"/>
        <v>26783.22827600504</v>
      </c>
      <c r="U139" s="44">
        <f t="shared" si="21"/>
        <v>0</v>
      </c>
      <c r="V139" s="40">
        <f t="shared" si="22"/>
        <v>25563.626190451971</v>
      </c>
      <c r="W139" s="40">
        <f t="shared" si="23"/>
        <v>0</v>
      </c>
    </row>
    <row r="140" spans="1:23" ht="15">
      <c r="A140" s="22" t="s">
        <v>144</v>
      </c>
      <c r="B140" s="59">
        <v>3.1827735556365789E-4</v>
      </c>
      <c r="C140" s="57">
        <v>0</v>
      </c>
      <c r="D140" s="44">
        <f t="shared" si="14"/>
        <v>66584.591531299069</v>
      </c>
      <c r="E140" s="43">
        <f t="shared" si="12"/>
        <v>0</v>
      </c>
      <c r="F140" s="40">
        <f t="shared" si="15"/>
        <v>57027.754570804391</v>
      </c>
      <c r="G140" s="40">
        <f t="shared" si="16"/>
        <v>0</v>
      </c>
      <c r="H140" s="44">
        <f t="shared" si="17"/>
        <v>51875.302719565603</v>
      </c>
      <c r="I140" s="44">
        <f t="shared" si="18"/>
        <v>0</v>
      </c>
      <c r="J140" s="24" t="e">
        <v>#REF!</v>
      </c>
      <c r="K140" s="23" t="e">
        <v>#REF!</v>
      </c>
      <c r="L140" s="23" t="e">
        <v>#REF!</v>
      </c>
      <c r="M140" s="23" t="e">
        <v>#REF!</v>
      </c>
      <c r="N140" s="23" t="e">
        <v>#REF!</v>
      </c>
      <c r="O140" s="23" t="e">
        <v>#REF!</v>
      </c>
      <c r="P140" s="23"/>
      <c r="Q140" s="23">
        <v>327007.26799312001</v>
      </c>
      <c r="R140" s="40">
        <f t="shared" si="19"/>
        <v>57430.097362427958</v>
      </c>
      <c r="S140" s="48">
        <f t="shared" si="13"/>
        <v>0</v>
      </c>
      <c r="T140" s="44">
        <f t="shared" si="20"/>
        <v>60578.383528799342</v>
      </c>
      <c r="U140" s="44">
        <f t="shared" si="21"/>
        <v>0</v>
      </c>
      <c r="V140" s="40">
        <f t="shared" si="22"/>
        <v>57819.883988348221</v>
      </c>
      <c r="W140" s="40">
        <f t="shared" si="23"/>
        <v>0</v>
      </c>
    </row>
    <row r="141" spans="1:23" ht="15">
      <c r="A141" s="22" t="s">
        <v>145</v>
      </c>
      <c r="B141" s="59">
        <v>0</v>
      </c>
      <c r="C141" s="57">
        <v>0</v>
      </c>
      <c r="D141" s="44">
        <f t="shared" si="14"/>
        <v>0</v>
      </c>
      <c r="E141" s="43">
        <f t="shared" si="12"/>
        <v>0</v>
      </c>
      <c r="F141" s="40">
        <f t="shared" si="15"/>
        <v>0</v>
      </c>
      <c r="G141" s="40">
        <f t="shared" si="16"/>
        <v>0</v>
      </c>
      <c r="H141" s="44">
        <f t="shared" si="17"/>
        <v>0</v>
      </c>
      <c r="I141" s="44">
        <f t="shared" si="18"/>
        <v>0</v>
      </c>
      <c r="J141" s="24" t="e">
        <v>#REF!</v>
      </c>
      <c r="K141" s="23" t="e">
        <v>#REF!</v>
      </c>
      <c r="L141" s="23" t="e">
        <v>#REF!</v>
      </c>
      <c r="M141" s="23" t="e">
        <v>#REF!</v>
      </c>
      <c r="N141" s="23" t="e">
        <v>#REF!</v>
      </c>
      <c r="O141" s="23" t="e">
        <v>#REF!</v>
      </c>
      <c r="P141" s="23"/>
      <c r="Q141" s="23">
        <v>4475.3236299199998</v>
      </c>
      <c r="R141" s="40">
        <f t="shared" si="19"/>
        <v>0</v>
      </c>
      <c r="S141" s="48">
        <f t="shared" si="13"/>
        <v>0</v>
      </c>
      <c r="T141" s="44">
        <f t="shared" si="20"/>
        <v>0</v>
      </c>
      <c r="U141" s="44">
        <f t="shared" si="21"/>
        <v>0</v>
      </c>
      <c r="V141" s="40">
        <f t="shared" si="22"/>
        <v>0</v>
      </c>
      <c r="W141" s="40">
        <f t="shared" si="23"/>
        <v>0</v>
      </c>
    </row>
    <row r="142" spans="1:23" ht="15">
      <c r="A142" s="22" t="s">
        <v>146</v>
      </c>
      <c r="B142" s="59">
        <v>0</v>
      </c>
      <c r="C142" s="57">
        <v>1.5435552263781709E-4</v>
      </c>
      <c r="D142" s="44">
        <f t="shared" si="14"/>
        <v>0</v>
      </c>
      <c r="E142" s="43">
        <f t="shared" si="12"/>
        <v>32291.645150933833</v>
      </c>
      <c r="F142" s="40">
        <f t="shared" si="15"/>
        <v>0</v>
      </c>
      <c r="G142" s="40">
        <f t="shared" si="16"/>
        <v>27656.84931008891</v>
      </c>
      <c r="H142" s="44">
        <f t="shared" si="17"/>
        <v>0</v>
      </c>
      <c r="I142" s="44">
        <f t="shared" si="18"/>
        <v>25158.055775262386</v>
      </c>
      <c r="J142" s="24" t="e">
        <v>#REF!</v>
      </c>
      <c r="K142" s="23" t="e">
        <v>#REF!</v>
      </c>
      <c r="L142" s="23" t="e">
        <v>#REF!</v>
      </c>
      <c r="M142" s="23" t="e">
        <v>#REF!</v>
      </c>
      <c r="N142" s="23" t="e">
        <v>#REF!</v>
      </c>
      <c r="O142" s="23" t="e">
        <v>#REF!</v>
      </c>
      <c r="P142" s="23"/>
      <c r="Q142" s="23">
        <v>20454.613957440004</v>
      </c>
      <c r="R142" s="40">
        <f t="shared" si="19"/>
        <v>0</v>
      </c>
      <c r="S142" s="48">
        <f t="shared" si="13"/>
        <v>27851.974193449307</v>
      </c>
      <c r="T142" s="44">
        <f t="shared" si="20"/>
        <v>0</v>
      </c>
      <c r="U142" s="44">
        <f t="shared" si="21"/>
        <v>29378.80401067917</v>
      </c>
      <c r="V142" s="40">
        <f t="shared" si="22"/>
        <v>0</v>
      </c>
      <c r="W142" s="40">
        <f t="shared" si="23"/>
        <v>28041.00969129238</v>
      </c>
    </row>
    <row r="143" spans="1:23" ht="15">
      <c r="A143" s="22" t="s">
        <v>147</v>
      </c>
      <c r="B143" s="59">
        <v>5.820248033990786E-5</v>
      </c>
      <c r="C143" s="57">
        <v>0</v>
      </c>
      <c r="D143" s="44">
        <f t="shared" si="14"/>
        <v>12176.13603920409</v>
      </c>
      <c r="E143" s="43">
        <f t="shared" si="12"/>
        <v>0</v>
      </c>
      <c r="F143" s="40">
        <f t="shared" si="15"/>
        <v>10428.504278471915</v>
      </c>
      <c r="G143" s="40">
        <f t="shared" si="16"/>
        <v>0</v>
      </c>
      <c r="H143" s="44">
        <f t="shared" si="17"/>
        <v>9486.2899728297143</v>
      </c>
      <c r="I143" s="44">
        <f t="shared" si="18"/>
        <v>0</v>
      </c>
      <c r="J143" s="24" t="e">
        <v>#REF!</v>
      </c>
      <c r="K143" s="23" t="e">
        <v>#REF!</v>
      </c>
      <c r="L143" s="23" t="e">
        <v>#REF!</v>
      </c>
      <c r="M143" s="23" t="e">
        <v>#REF!</v>
      </c>
      <c r="N143" s="23" t="e">
        <v>#REF!</v>
      </c>
      <c r="O143" s="23" t="e">
        <v>#REF!</v>
      </c>
      <c r="P143" s="23"/>
      <c r="Q143" s="23">
        <v>17087.599314239997</v>
      </c>
      <c r="R143" s="40">
        <f t="shared" si="19"/>
        <v>10502.079567477012</v>
      </c>
      <c r="S143" s="48">
        <f t="shared" si="13"/>
        <v>0</v>
      </c>
      <c r="T143" s="44">
        <f t="shared" si="20"/>
        <v>11077.797759486388</v>
      </c>
      <c r="U143" s="44">
        <f t="shared" si="21"/>
        <v>0</v>
      </c>
      <c r="V143" s="40">
        <f t="shared" si="22"/>
        <v>10573.358745952357</v>
      </c>
      <c r="W143" s="40">
        <f t="shared" si="23"/>
        <v>0</v>
      </c>
    </row>
    <row r="144" spans="1:23" ht="15">
      <c r="A144" s="22" t="s">
        <v>148</v>
      </c>
      <c r="B144" s="59">
        <v>0</v>
      </c>
      <c r="C144" s="57">
        <v>1.858067638840807E-6</v>
      </c>
      <c r="D144" s="44">
        <f t="shared" si="14"/>
        <v>0</v>
      </c>
      <c r="E144" s="43">
        <f t="shared" ref="E144:E198" si="24">C144*$D$9</f>
        <v>388.7134054844683</v>
      </c>
      <c r="F144" s="40">
        <f t="shared" si="15"/>
        <v>0</v>
      </c>
      <c r="G144" s="40">
        <f t="shared" si="16"/>
        <v>332.9216591488692</v>
      </c>
      <c r="H144" s="44">
        <f t="shared" si="17"/>
        <v>0</v>
      </c>
      <c r="I144" s="44">
        <f t="shared" si="18"/>
        <v>302.8422209540982</v>
      </c>
      <c r="J144" s="24" t="e">
        <v>#REF!</v>
      </c>
      <c r="K144" s="23" t="e">
        <v>#REF!</v>
      </c>
      <c r="L144" s="23" t="e">
        <v>#REF!</v>
      </c>
      <c r="M144" s="23" t="e">
        <v>#REF!</v>
      </c>
      <c r="N144" s="23" t="e">
        <v>#REF!</v>
      </c>
      <c r="O144" s="23" t="e">
        <v>#REF!</v>
      </c>
      <c r="P144" s="23"/>
      <c r="Q144" s="23">
        <v>15600.501180159998</v>
      </c>
      <c r="R144" s="40">
        <f t="shared" si="19"/>
        <v>0</v>
      </c>
      <c r="S144" s="48">
        <f t="shared" ref="S144:S198" si="25">C144*$G$9</f>
        <v>335.27049141031824</v>
      </c>
      <c r="T144" s="44">
        <f t="shared" si="20"/>
        <v>0</v>
      </c>
      <c r="U144" s="44">
        <f t="shared" si="21"/>
        <v>353.64983427366832</v>
      </c>
      <c r="V144" s="40">
        <f t="shared" si="22"/>
        <v>0</v>
      </c>
      <c r="W144" s="40">
        <f t="shared" si="23"/>
        <v>337.54602217936326</v>
      </c>
    </row>
    <row r="145" spans="1:23" ht="15">
      <c r="A145" s="22" t="s">
        <v>149</v>
      </c>
      <c r="B145" s="59">
        <v>0</v>
      </c>
      <c r="C145" s="57">
        <v>0</v>
      </c>
      <c r="D145" s="44">
        <f t="shared" ref="D145:D198" si="26">B145*$D$9</f>
        <v>0</v>
      </c>
      <c r="E145" s="43">
        <f t="shared" si="24"/>
        <v>0</v>
      </c>
      <c r="F145" s="40">
        <f t="shared" ref="F145:F198" si="27">B145*$E$9</f>
        <v>0</v>
      </c>
      <c r="G145" s="40">
        <f t="shared" ref="G145:G198" si="28">C145*$E$9</f>
        <v>0</v>
      </c>
      <c r="H145" s="44">
        <f t="shared" ref="H145:H198" si="29">B145*$F$9</f>
        <v>0</v>
      </c>
      <c r="I145" s="44">
        <f t="shared" ref="I145:I198" si="30">C145*$F$9</f>
        <v>0</v>
      </c>
      <c r="J145" s="24" t="e">
        <v>#REF!</v>
      </c>
      <c r="K145" s="23" t="e">
        <v>#REF!</v>
      </c>
      <c r="L145" s="23" t="e">
        <v>#REF!</v>
      </c>
      <c r="M145" s="23" t="e">
        <v>#REF!</v>
      </c>
      <c r="N145" s="23" t="e">
        <v>#REF!</v>
      </c>
      <c r="O145" s="23" t="e">
        <v>#REF!</v>
      </c>
      <c r="P145" s="23"/>
      <c r="Q145" s="23">
        <v>5218.8726969599993</v>
      </c>
      <c r="R145" s="40">
        <f t="shared" ref="R145:R198" si="31">B145*$G$9</f>
        <v>0</v>
      </c>
      <c r="S145" s="48">
        <f t="shared" si="25"/>
        <v>0</v>
      </c>
      <c r="T145" s="44">
        <f t="shared" ref="T145:T198" si="32">B145*$H$9</f>
        <v>0</v>
      </c>
      <c r="U145" s="44">
        <f t="shared" ref="U145:U198" si="33">C145*$H$9</f>
        <v>0</v>
      </c>
      <c r="V145" s="40">
        <f t="shared" ref="V145:V198" si="34">B145*$I$9</f>
        <v>0</v>
      </c>
      <c r="W145" s="40">
        <f t="shared" ref="W145:W198" si="35">C145*$I$9</f>
        <v>0</v>
      </c>
    </row>
    <row r="146" spans="1:23" ht="15">
      <c r="A146" s="22" t="s">
        <v>150</v>
      </c>
      <c r="B146" s="59">
        <v>6.6595867868589681E-3</v>
      </c>
      <c r="C146" s="57">
        <v>2.2136493271688291E-4</v>
      </c>
      <c r="D146" s="44">
        <f t="shared" si="26"/>
        <v>1393205.825733186</v>
      </c>
      <c r="E146" s="43">
        <f t="shared" si="24"/>
        <v>46310.217697404296</v>
      </c>
      <c r="F146" s="40">
        <f t="shared" si="27"/>
        <v>1193240.0285008838</v>
      </c>
      <c r="G146" s="40">
        <f t="shared" si="28"/>
        <v>39663.346552582945</v>
      </c>
      <c r="H146" s="44">
        <f t="shared" si="29"/>
        <v>1085430.9127450066</v>
      </c>
      <c r="I146" s="44">
        <f t="shared" si="30"/>
        <v>36079.767207591402</v>
      </c>
      <c r="J146" s="24" t="e">
        <v>#REF!</v>
      </c>
      <c r="K146" s="23" t="e">
        <v>#REF!</v>
      </c>
      <c r="L146" s="23" t="e">
        <v>#REF!</v>
      </c>
      <c r="M146" s="23" t="e">
        <v>#REF!</v>
      </c>
      <c r="N146" s="23" t="e">
        <v>#REF!</v>
      </c>
      <c r="O146" s="23" t="e">
        <v>#REF!</v>
      </c>
      <c r="P146" s="23"/>
      <c r="Q146" s="23">
        <v>5113246.6417572796</v>
      </c>
      <c r="R146" s="40">
        <f t="shared" si="31"/>
        <v>1201658.5876350673</v>
      </c>
      <c r="S146" s="48">
        <f t="shared" si="25"/>
        <v>39943.179796890079</v>
      </c>
      <c r="T146" s="44">
        <f t="shared" si="32"/>
        <v>1267532.8466368967</v>
      </c>
      <c r="U146" s="44">
        <f t="shared" si="33"/>
        <v>42132.842816296761</v>
      </c>
      <c r="V146" s="40">
        <f t="shared" si="34"/>
        <v>1209814.4234754017</v>
      </c>
      <c r="W146" s="40">
        <f t="shared" si="35"/>
        <v>40214.280108340041</v>
      </c>
    </row>
    <row r="147" spans="1:23" ht="15">
      <c r="A147" s="22" t="s">
        <v>151</v>
      </c>
      <c r="B147" s="59">
        <v>0</v>
      </c>
      <c r="C147" s="57">
        <v>0</v>
      </c>
      <c r="D147" s="44">
        <f t="shared" si="26"/>
        <v>0</v>
      </c>
      <c r="E147" s="43">
        <f t="shared" si="24"/>
        <v>0</v>
      </c>
      <c r="F147" s="40">
        <f t="shared" si="27"/>
        <v>0</v>
      </c>
      <c r="G147" s="40">
        <f t="shared" si="28"/>
        <v>0</v>
      </c>
      <c r="H147" s="44">
        <f t="shared" si="29"/>
        <v>0</v>
      </c>
      <c r="I147" s="44">
        <f t="shared" si="30"/>
        <v>0</v>
      </c>
      <c r="J147" s="24" t="e">
        <v>#REF!</v>
      </c>
      <c r="K147" s="23" t="e">
        <v>#REF!</v>
      </c>
      <c r="L147" s="23" t="e">
        <v>#REF!</v>
      </c>
      <c r="M147" s="23" t="e">
        <v>#REF!</v>
      </c>
      <c r="N147" s="23" t="e">
        <v>#REF!</v>
      </c>
      <c r="O147" s="23" t="e">
        <v>#REF!</v>
      </c>
      <c r="P147" s="23"/>
      <c r="Q147" s="23">
        <v>6537.6200988800001</v>
      </c>
      <c r="R147" s="40">
        <f t="shared" si="31"/>
        <v>0</v>
      </c>
      <c r="S147" s="48">
        <f t="shared" si="25"/>
        <v>0</v>
      </c>
      <c r="T147" s="44">
        <f t="shared" si="32"/>
        <v>0</v>
      </c>
      <c r="U147" s="44">
        <f t="shared" si="33"/>
        <v>0</v>
      </c>
      <c r="V147" s="40">
        <f t="shared" si="34"/>
        <v>0</v>
      </c>
      <c r="W147" s="40">
        <f t="shared" si="35"/>
        <v>0</v>
      </c>
    </row>
    <row r="148" spans="1:23" ht="15">
      <c r="A148" s="22" t="s">
        <v>152</v>
      </c>
      <c r="B148" s="59">
        <v>1.924592621344717E-4</v>
      </c>
      <c r="C148" s="57">
        <v>0</v>
      </c>
      <c r="D148" s="44">
        <f t="shared" si="26"/>
        <v>40263.063430775393</v>
      </c>
      <c r="E148" s="43">
        <f t="shared" si="24"/>
        <v>0</v>
      </c>
      <c r="F148" s="40">
        <f t="shared" si="27"/>
        <v>34484.135845748446</v>
      </c>
      <c r="G148" s="40">
        <f t="shared" si="28"/>
        <v>0</v>
      </c>
      <c r="H148" s="44">
        <f t="shared" si="29"/>
        <v>31368.497663708586</v>
      </c>
      <c r="I148" s="44">
        <f t="shared" si="30"/>
        <v>0</v>
      </c>
      <c r="J148" s="24" t="e">
        <v>#REF!</v>
      </c>
      <c r="K148" s="23" t="e">
        <v>#REF!</v>
      </c>
      <c r="L148" s="23" t="e">
        <v>#REF!</v>
      </c>
      <c r="M148" s="23" t="e">
        <v>#REF!</v>
      </c>
      <c r="N148" s="23" t="e">
        <v>#REF!</v>
      </c>
      <c r="O148" s="23" t="e">
        <v>#REF!</v>
      </c>
      <c r="P148" s="23"/>
      <c r="Q148" s="23">
        <v>34441.75395440001</v>
      </c>
      <c r="R148" s="40">
        <f t="shared" si="31"/>
        <v>34727.428670221809</v>
      </c>
      <c r="S148" s="48">
        <f t="shared" si="25"/>
        <v>0</v>
      </c>
      <c r="T148" s="44">
        <f t="shared" si="32"/>
        <v>36631.167098282276</v>
      </c>
      <c r="U148" s="44">
        <f t="shared" si="33"/>
        <v>0</v>
      </c>
      <c r="V148" s="40">
        <f t="shared" si="34"/>
        <v>34963.128901806442</v>
      </c>
      <c r="W148" s="40">
        <f t="shared" si="35"/>
        <v>0</v>
      </c>
    </row>
    <row r="149" spans="1:23" ht="15">
      <c r="A149" s="22" t="s">
        <v>153</v>
      </c>
      <c r="B149" s="59">
        <v>0</v>
      </c>
      <c r="C149" s="57">
        <v>2.8203805242034869E-4</v>
      </c>
      <c r="D149" s="44">
        <f t="shared" si="26"/>
        <v>0</v>
      </c>
      <c r="E149" s="43">
        <f t="shared" si="24"/>
        <v>59003.219011400921</v>
      </c>
      <c r="F149" s="40">
        <f t="shared" si="27"/>
        <v>0</v>
      </c>
      <c r="G149" s="40">
        <f t="shared" si="28"/>
        <v>50534.53081690691</v>
      </c>
      <c r="H149" s="44">
        <f t="shared" si="29"/>
        <v>0</v>
      </c>
      <c r="I149" s="44">
        <f t="shared" si="30"/>
        <v>45968.741074374135</v>
      </c>
      <c r="J149" s="24" t="e">
        <v>#REF!</v>
      </c>
      <c r="K149" s="23" t="e">
        <v>#REF!</v>
      </c>
      <c r="L149" s="23" t="e">
        <v>#REF!</v>
      </c>
      <c r="M149" s="23" t="e">
        <v>#REF!</v>
      </c>
      <c r="N149" s="23" t="e">
        <v>#REF!</v>
      </c>
      <c r="O149" s="23" t="e">
        <v>#REF!</v>
      </c>
      <c r="P149" s="23"/>
      <c r="Q149" s="23">
        <v>78507.558097280009</v>
      </c>
      <c r="R149" s="40">
        <f t="shared" si="31"/>
        <v>0</v>
      </c>
      <c r="S149" s="48">
        <f t="shared" si="25"/>
        <v>50891.06255053878</v>
      </c>
      <c r="T149" s="44">
        <f t="shared" si="32"/>
        <v>0</v>
      </c>
      <c r="U149" s="44">
        <f t="shared" si="33"/>
        <v>53680.882445996962</v>
      </c>
      <c r="V149" s="40">
        <f t="shared" si="34"/>
        <v>0</v>
      </c>
      <c r="W149" s="40">
        <f t="shared" si="35"/>
        <v>51236.467773098077</v>
      </c>
    </row>
    <row r="150" spans="1:23" ht="15">
      <c r="A150" s="22" t="s">
        <v>154</v>
      </c>
      <c r="B150" s="59">
        <v>6.084863820043942E-5</v>
      </c>
      <c r="C150" s="57">
        <v>0</v>
      </c>
      <c r="D150" s="44">
        <f t="shared" si="26"/>
        <v>12729.7203177928</v>
      </c>
      <c r="E150" s="43">
        <f t="shared" si="24"/>
        <v>0</v>
      </c>
      <c r="F150" s="40">
        <f t="shared" si="27"/>
        <v>10902.633016781783</v>
      </c>
      <c r="G150" s="40">
        <f t="shared" si="28"/>
        <v>0</v>
      </c>
      <c r="H150" s="44">
        <f t="shared" si="29"/>
        <v>9917.581227640263</v>
      </c>
      <c r="I150" s="44">
        <f t="shared" si="30"/>
        <v>0</v>
      </c>
      <c r="J150" s="24" t="e">
        <v>#REF!</v>
      </c>
      <c r="K150" s="23" t="e">
        <v>#REF!</v>
      </c>
      <c r="L150" s="23" t="e">
        <v>#REF!</v>
      </c>
      <c r="M150" s="23" t="e">
        <v>#REF!</v>
      </c>
      <c r="N150" s="23" t="e">
        <v>#REF!</v>
      </c>
      <c r="O150" s="23" t="e">
        <v>#REF!</v>
      </c>
      <c r="P150" s="23"/>
      <c r="Q150" s="23">
        <v>4896.2004603200003</v>
      </c>
      <c r="R150" s="40">
        <f t="shared" si="31"/>
        <v>10979.553383663368</v>
      </c>
      <c r="S150" s="48">
        <f t="shared" si="25"/>
        <v>0</v>
      </c>
      <c r="T150" s="44">
        <f t="shared" si="32"/>
        <v>11581.446426131686</v>
      </c>
      <c r="U150" s="44">
        <f t="shared" si="33"/>
        <v>0</v>
      </c>
      <c r="V150" s="40">
        <f t="shared" si="34"/>
        <v>11054.073248056449</v>
      </c>
      <c r="W150" s="40">
        <f t="shared" si="35"/>
        <v>0</v>
      </c>
    </row>
    <row r="151" spans="1:23" ht="15">
      <c r="A151" s="22" t="s">
        <v>155</v>
      </c>
      <c r="B151" s="59">
        <v>0</v>
      </c>
      <c r="C151" s="57">
        <v>0</v>
      </c>
      <c r="D151" s="44">
        <f t="shared" si="26"/>
        <v>0</v>
      </c>
      <c r="E151" s="43">
        <f t="shared" si="24"/>
        <v>0</v>
      </c>
      <c r="F151" s="40">
        <f t="shared" si="27"/>
        <v>0</v>
      </c>
      <c r="G151" s="40">
        <f t="shared" si="28"/>
        <v>0</v>
      </c>
      <c r="H151" s="44">
        <f t="shared" si="29"/>
        <v>0</v>
      </c>
      <c r="I151" s="44">
        <f t="shared" si="30"/>
        <v>0</v>
      </c>
      <c r="J151" s="24" t="e">
        <v>#REF!</v>
      </c>
      <c r="K151" s="23" t="e">
        <v>#REF!</v>
      </c>
      <c r="L151" s="23" t="e">
        <v>#REF!</v>
      </c>
      <c r="M151" s="23" t="e">
        <v>#REF!</v>
      </c>
      <c r="N151" s="23" t="e">
        <v>#REF!</v>
      </c>
      <c r="O151" s="23" t="e">
        <v>#REF!</v>
      </c>
      <c r="P151" s="23"/>
      <c r="Q151" s="23">
        <v>3268.8100494400001</v>
      </c>
      <c r="R151" s="40">
        <f t="shared" si="31"/>
        <v>0</v>
      </c>
      <c r="S151" s="48">
        <f t="shared" si="25"/>
        <v>0</v>
      </c>
      <c r="T151" s="44">
        <f t="shared" si="32"/>
        <v>0</v>
      </c>
      <c r="U151" s="44">
        <f t="shared" si="33"/>
        <v>0</v>
      </c>
      <c r="V151" s="40">
        <f t="shared" si="34"/>
        <v>0</v>
      </c>
      <c r="W151" s="40">
        <f t="shared" si="35"/>
        <v>0</v>
      </c>
    </row>
    <row r="152" spans="1:23" ht="15">
      <c r="A152" s="22" t="s">
        <v>156</v>
      </c>
      <c r="B152" s="59">
        <v>2.4525249342723733E-4</v>
      </c>
      <c r="C152" s="57">
        <v>0</v>
      </c>
      <c r="D152" s="44">
        <f t="shared" si="26"/>
        <v>51307.568105073922</v>
      </c>
      <c r="E152" s="43">
        <f t="shared" si="24"/>
        <v>0</v>
      </c>
      <c r="F152" s="40">
        <f t="shared" si="27"/>
        <v>43943.430968493645</v>
      </c>
      <c r="G152" s="40">
        <f t="shared" si="28"/>
        <v>0</v>
      </c>
      <c r="H152" s="44">
        <f t="shared" si="29"/>
        <v>39973.146429896122</v>
      </c>
      <c r="I152" s="44">
        <f t="shared" si="30"/>
        <v>0</v>
      </c>
      <c r="J152" s="24" t="e">
        <v>#REF!</v>
      </c>
      <c r="K152" s="23" t="e">
        <v>#REF!</v>
      </c>
      <c r="L152" s="23" t="e">
        <v>#REF!</v>
      </c>
      <c r="M152" s="23" t="e">
        <v>#REF!</v>
      </c>
      <c r="N152" s="23" t="e">
        <v>#REF!</v>
      </c>
      <c r="O152" s="23" t="e">
        <v>#REF!</v>
      </c>
      <c r="P152" s="23"/>
      <c r="Q152" s="23">
        <v>32084.843704160001</v>
      </c>
      <c r="R152" s="40">
        <f t="shared" si="31"/>
        <v>44253.461107720497</v>
      </c>
      <c r="S152" s="48">
        <f t="shared" si="25"/>
        <v>0</v>
      </c>
      <c r="T152" s="44">
        <f t="shared" si="32"/>
        <v>46679.41136408622</v>
      </c>
      <c r="U152" s="44">
        <f t="shared" si="33"/>
        <v>0</v>
      </c>
      <c r="V152" s="40">
        <f t="shared" si="34"/>
        <v>44553.815940511653</v>
      </c>
      <c r="W152" s="40">
        <f t="shared" si="35"/>
        <v>0</v>
      </c>
    </row>
    <row r="153" spans="1:23" ht="15">
      <c r="A153" s="22" t="s">
        <v>157</v>
      </c>
      <c r="B153" s="59">
        <v>0</v>
      </c>
      <c r="C153" s="57">
        <v>7.3477534713787818E-6</v>
      </c>
      <c r="D153" s="44">
        <f t="shared" si="26"/>
        <v>0</v>
      </c>
      <c r="E153" s="43">
        <f t="shared" si="24"/>
        <v>1537.1723907219273</v>
      </c>
      <c r="F153" s="40">
        <f t="shared" si="27"/>
        <v>0</v>
      </c>
      <c r="G153" s="40">
        <f t="shared" si="28"/>
        <v>1316.5431793615517</v>
      </c>
      <c r="H153" s="44">
        <f t="shared" si="29"/>
        <v>0</v>
      </c>
      <c r="I153" s="44">
        <f t="shared" si="30"/>
        <v>1197.5936364102317</v>
      </c>
      <c r="J153" s="24" t="e">
        <v>#REF!</v>
      </c>
      <c r="K153" s="23" t="e">
        <v>#REF!</v>
      </c>
      <c r="L153" s="23" t="e">
        <v>#REF!</v>
      </c>
      <c r="M153" s="23" t="e">
        <v>#REF!</v>
      </c>
      <c r="N153" s="23" t="e">
        <v>#REF!</v>
      </c>
      <c r="O153" s="23" t="e">
        <v>#REF!</v>
      </c>
      <c r="P153" s="23"/>
      <c r="Q153" s="23">
        <v>5036.4927371200001</v>
      </c>
      <c r="R153" s="40">
        <f t="shared" si="31"/>
        <v>0</v>
      </c>
      <c r="S153" s="48">
        <f t="shared" si="25"/>
        <v>1325.8316681344986</v>
      </c>
      <c r="T153" s="44">
        <f t="shared" si="32"/>
        <v>0</v>
      </c>
      <c r="U153" s="44">
        <f t="shared" si="33"/>
        <v>1398.5130267152297</v>
      </c>
      <c r="V153" s="40">
        <f t="shared" si="34"/>
        <v>0</v>
      </c>
      <c r="W153" s="40">
        <f t="shared" si="35"/>
        <v>1334.8302851697269</v>
      </c>
    </row>
    <row r="154" spans="1:23" ht="15">
      <c r="A154" s="22" t="s">
        <v>158</v>
      </c>
      <c r="B154" s="59">
        <v>0</v>
      </c>
      <c r="C154" s="57">
        <v>0</v>
      </c>
      <c r="D154" s="44">
        <f t="shared" si="26"/>
        <v>0</v>
      </c>
      <c r="E154" s="43">
        <f t="shared" si="24"/>
        <v>0</v>
      </c>
      <c r="F154" s="40">
        <f t="shared" si="27"/>
        <v>0</v>
      </c>
      <c r="G154" s="40">
        <f t="shared" si="28"/>
        <v>0</v>
      </c>
      <c r="H154" s="44">
        <f t="shared" si="29"/>
        <v>0</v>
      </c>
      <c r="I154" s="44">
        <f t="shared" si="30"/>
        <v>0</v>
      </c>
      <c r="J154" s="24" t="e">
        <v>#REF!</v>
      </c>
      <c r="K154" s="23" t="e">
        <v>#REF!</v>
      </c>
      <c r="L154" s="23" t="e">
        <v>#REF!</v>
      </c>
      <c r="M154" s="23" t="e">
        <v>#REF!</v>
      </c>
      <c r="N154" s="23" t="e">
        <v>#REF!</v>
      </c>
      <c r="O154" s="23" t="e">
        <v>#REF!</v>
      </c>
      <c r="P154" s="23"/>
      <c r="Q154" s="23">
        <v>7673.9875409599999</v>
      </c>
      <c r="R154" s="40">
        <f t="shared" si="31"/>
        <v>0</v>
      </c>
      <c r="S154" s="48">
        <f t="shared" si="25"/>
        <v>0</v>
      </c>
      <c r="T154" s="44">
        <f t="shared" si="32"/>
        <v>0</v>
      </c>
      <c r="U154" s="44">
        <f t="shared" si="33"/>
        <v>0</v>
      </c>
      <c r="V154" s="40">
        <f t="shared" si="34"/>
        <v>0</v>
      </c>
      <c r="W154" s="40">
        <f t="shared" si="35"/>
        <v>0</v>
      </c>
    </row>
    <row r="155" spans="1:23" ht="15">
      <c r="A155" s="22" t="s">
        <v>159</v>
      </c>
      <c r="B155" s="59">
        <v>0</v>
      </c>
      <c r="C155" s="57">
        <v>0</v>
      </c>
      <c r="D155" s="44">
        <f t="shared" si="26"/>
        <v>0</v>
      </c>
      <c r="E155" s="43">
        <f t="shared" si="24"/>
        <v>0</v>
      </c>
      <c r="F155" s="40">
        <f t="shared" si="27"/>
        <v>0</v>
      </c>
      <c r="G155" s="40">
        <f t="shared" si="28"/>
        <v>0</v>
      </c>
      <c r="H155" s="44">
        <f t="shared" si="29"/>
        <v>0</v>
      </c>
      <c r="I155" s="44">
        <f t="shared" si="30"/>
        <v>0</v>
      </c>
      <c r="J155" s="24" t="e">
        <v>#REF!</v>
      </c>
      <c r="K155" s="23" t="e">
        <v>#REF!</v>
      </c>
      <c r="L155" s="23" t="e">
        <v>#REF!</v>
      </c>
      <c r="M155" s="23" t="e">
        <v>#REF!</v>
      </c>
      <c r="N155" s="23" t="e">
        <v>#REF!</v>
      </c>
      <c r="O155" s="23" t="e">
        <v>#REF!</v>
      </c>
      <c r="P155" s="23"/>
      <c r="Q155" s="23">
        <v>5415.2818844799995</v>
      </c>
      <c r="R155" s="40">
        <f t="shared" si="31"/>
        <v>0</v>
      </c>
      <c r="S155" s="48">
        <f t="shared" si="25"/>
        <v>0</v>
      </c>
      <c r="T155" s="44">
        <f t="shared" si="32"/>
        <v>0</v>
      </c>
      <c r="U155" s="44">
        <f t="shared" si="33"/>
        <v>0</v>
      </c>
      <c r="V155" s="40">
        <f t="shared" si="34"/>
        <v>0</v>
      </c>
      <c r="W155" s="40">
        <f t="shared" si="35"/>
        <v>0</v>
      </c>
    </row>
    <row r="156" spans="1:23" ht="15">
      <c r="A156" s="22" t="s">
        <v>160</v>
      </c>
      <c r="B156" s="59">
        <v>0</v>
      </c>
      <c r="C156" s="57">
        <v>0</v>
      </c>
      <c r="D156" s="44">
        <f t="shared" si="26"/>
        <v>0</v>
      </c>
      <c r="E156" s="43">
        <f t="shared" si="24"/>
        <v>0</v>
      </c>
      <c r="F156" s="40">
        <f t="shared" si="27"/>
        <v>0</v>
      </c>
      <c r="G156" s="40">
        <f t="shared" si="28"/>
        <v>0</v>
      </c>
      <c r="H156" s="44">
        <f t="shared" si="29"/>
        <v>0</v>
      </c>
      <c r="I156" s="44">
        <f t="shared" si="30"/>
        <v>0</v>
      </c>
      <c r="J156" s="24" t="e">
        <v>#REF!</v>
      </c>
      <c r="K156" s="23" t="e">
        <v>#REF!</v>
      </c>
      <c r="L156" s="23" t="e">
        <v>#REF!</v>
      </c>
      <c r="M156" s="23" t="e">
        <v>#REF!</v>
      </c>
      <c r="N156" s="23" t="e">
        <v>#REF!</v>
      </c>
      <c r="O156" s="23" t="e">
        <v>#REF!</v>
      </c>
      <c r="P156" s="23"/>
      <c r="Q156" s="23">
        <v>5260.9603800000004</v>
      </c>
      <c r="R156" s="40">
        <f t="shared" si="31"/>
        <v>0</v>
      </c>
      <c r="S156" s="48">
        <f t="shared" si="25"/>
        <v>0</v>
      </c>
      <c r="T156" s="44">
        <f t="shared" si="32"/>
        <v>0</v>
      </c>
      <c r="U156" s="44">
        <f t="shared" si="33"/>
        <v>0</v>
      </c>
      <c r="V156" s="40">
        <f t="shared" si="34"/>
        <v>0</v>
      </c>
      <c r="W156" s="40">
        <f t="shared" si="35"/>
        <v>0</v>
      </c>
    </row>
    <row r="157" spans="1:23" ht="15">
      <c r="A157" s="22" t="s">
        <v>161</v>
      </c>
      <c r="B157" s="59">
        <v>1.8965286230857245E-4</v>
      </c>
      <c r="C157" s="57">
        <v>0</v>
      </c>
      <c r="D157" s="44">
        <f t="shared" si="26"/>
        <v>39675.956045299972</v>
      </c>
      <c r="E157" s="43">
        <f t="shared" si="24"/>
        <v>0</v>
      </c>
      <c r="F157" s="40">
        <f t="shared" si="27"/>
        <v>33981.295547180867</v>
      </c>
      <c r="G157" s="40">
        <f t="shared" si="28"/>
        <v>0</v>
      </c>
      <c r="H157" s="44">
        <f t="shared" si="29"/>
        <v>30911.088935202475</v>
      </c>
      <c r="I157" s="44">
        <f t="shared" si="30"/>
        <v>0</v>
      </c>
      <c r="J157" s="24" t="e">
        <v>#REF!</v>
      </c>
      <c r="K157" s="23" t="e">
        <v>#REF!</v>
      </c>
      <c r="L157" s="23" t="e">
        <v>#REF!</v>
      </c>
      <c r="M157" s="23" t="e">
        <v>#REF!</v>
      </c>
      <c r="N157" s="23" t="e">
        <v>#REF!</v>
      </c>
      <c r="O157" s="23" t="e">
        <v>#REF!</v>
      </c>
      <c r="P157" s="23"/>
      <c r="Q157" s="23">
        <v>26010.188118719998</v>
      </c>
      <c r="R157" s="40">
        <f t="shared" si="31"/>
        <v>34221.040727687017</v>
      </c>
      <c r="S157" s="48">
        <f t="shared" si="25"/>
        <v>0</v>
      </c>
      <c r="T157" s="44">
        <f t="shared" si="32"/>
        <v>36097.019248877776</v>
      </c>
      <c r="U157" s="44">
        <f t="shared" si="33"/>
        <v>0</v>
      </c>
      <c r="V157" s="40">
        <f t="shared" si="34"/>
        <v>34453.304028871171</v>
      </c>
      <c r="W157" s="40">
        <f t="shared" si="35"/>
        <v>0</v>
      </c>
    </row>
    <row r="158" spans="1:23" ht="15">
      <c r="A158" s="22" t="s">
        <v>162</v>
      </c>
      <c r="B158" s="59">
        <v>0</v>
      </c>
      <c r="C158" s="57">
        <v>0</v>
      </c>
      <c r="D158" s="44">
        <f t="shared" si="26"/>
        <v>0</v>
      </c>
      <c r="E158" s="43">
        <f t="shared" si="24"/>
        <v>0</v>
      </c>
      <c r="F158" s="40">
        <f t="shared" si="27"/>
        <v>0</v>
      </c>
      <c r="G158" s="40">
        <f t="shared" si="28"/>
        <v>0</v>
      </c>
      <c r="H158" s="44">
        <f t="shared" si="29"/>
        <v>0</v>
      </c>
      <c r="I158" s="44">
        <f t="shared" si="30"/>
        <v>0</v>
      </c>
      <c r="J158" s="24" t="e">
        <v>#REF!</v>
      </c>
      <c r="K158" s="23" t="e">
        <v>#REF!</v>
      </c>
      <c r="L158" s="23" t="e">
        <v>#REF!</v>
      </c>
      <c r="M158" s="23" t="e">
        <v>#REF!</v>
      </c>
      <c r="N158" s="23" t="e">
        <v>#REF!</v>
      </c>
      <c r="O158" s="23" t="e">
        <v>#REF!</v>
      </c>
      <c r="P158" s="23"/>
      <c r="Q158" s="23">
        <v>7042.6722953599992</v>
      </c>
      <c r="R158" s="40">
        <f t="shared" si="31"/>
        <v>0</v>
      </c>
      <c r="S158" s="48">
        <f t="shared" si="25"/>
        <v>0</v>
      </c>
      <c r="T158" s="44">
        <f t="shared" si="32"/>
        <v>0</v>
      </c>
      <c r="U158" s="44">
        <f t="shared" si="33"/>
        <v>0</v>
      </c>
      <c r="V158" s="40">
        <f t="shared" si="34"/>
        <v>0</v>
      </c>
      <c r="W158" s="40">
        <f t="shared" si="35"/>
        <v>0</v>
      </c>
    </row>
    <row r="159" spans="1:23" ht="15">
      <c r="A159" s="22" t="s">
        <v>163</v>
      </c>
      <c r="B159" s="59">
        <v>0</v>
      </c>
      <c r="C159" s="57">
        <v>0</v>
      </c>
      <c r="D159" s="44">
        <f t="shared" si="26"/>
        <v>0</v>
      </c>
      <c r="E159" s="43">
        <f t="shared" si="24"/>
        <v>0</v>
      </c>
      <c r="F159" s="40">
        <f t="shared" si="27"/>
        <v>0</v>
      </c>
      <c r="G159" s="40">
        <f t="shared" si="28"/>
        <v>0</v>
      </c>
      <c r="H159" s="44">
        <f t="shared" si="29"/>
        <v>0</v>
      </c>
      <c r="I159" s="44">
        <f t="shared" si="30"/>
        <v>0</v>
      </c>
      <c r="J159" s="24" t="e">
        <v>#REF!</v>
      </c>
      <c r="K159" s="23" t="e">
        <v>#REF!</v>
      </c>
      <c r="L159" s="23" t="e">
        <v>#REF!</v>
      </c>
      <c r="M159" s="23" t="e">
        <v>#REF!</v>
      </c>
      <c r="N159" s="23" t="e">
        <v>#REF!</v>
      </c>
      <c r="O159" s="23" t="e">
        <v>#REF!</v>
      </c>
      <c r="P159" s="23"/>
      <c r="Q159" s="23">
        <v>26515.240315200001</v>
      </c>
      <c r="R159" s="40">
        <f t="shared" si="31"/>
        <v>0</v>
      </c>
      <c r="S159" s="48">
        <f t="shared" si="25"/>
        <v>0</v>
      </c>
      <c r="T159" s="44">
        <f t="shared" si="32"/>
        <v>0</v>
      </c>
      <c r="U159" s="44">
        <f t="shared" si="33"/>
        <v>0</v>
      </c>
      <c r="V159" s="40">
        <f t="shared" si="34"/>
        <v>0</v>
      </c>
      <c r="W159" s="40">
        <f t="shared" si="35"/>
        <v>0</v>
      </c>
    </row>
    <row r="160" spans="1:23" ht="15">
      <c r="A160" s="22" t="s">
        <v>164</v>
      </c>
      <c r="B160" s="59">
        <v>0</v>
      </c>
      <c r="C160" s="57">
        <v>0</v>
      </c>
      <c r="D160" s="44">
        <f t="shared" si="26"/>
        <v>0</v>
      </c>
      <c r="E160" s="43">
        <f t="shared" si="24"/>
        <v>0</v>
      </c>
      <c r="F160" s="40">
        <f t="shared" si="27"/>
        <v>0</v>
      </c>
      <c r="G160" s="40">
        <f t="shared" si="28"/>
        <v>0</v>
      </c>
      <c r="H160" s="44">
        <f t="shared" si="29"/>
        <v>0</v>
      </c>
      <c r="I160" s="44">
        <f t="shared" si="30"/>
        <v>0</v>
      </c>
      <c r="J160" s="24" t="e">
        <v>#REF!</v>
      </c>
      <c r="K160" s="23" t="e">
        <v>#REF!</v>
      </c>
      <c r="L160" s="23" t="e">
        <v>#REF!</v>
      </c>
      <c r="M160" s="23" t="e">
        <v>#REF!</v>
      </c>
      <c r="N160" s="23" t="e">
        <v>#REF!</v>
      </c>
      <c r="O160" s="23" t="e">
        <v>#REF!</v>
      </c>
      <c r="P160" s="23"/>
      <c r="Q160" s="23">
        <v>10690.27149216</v>
      </c>
      <c r="R160" s="40">
        <f t="shared" si="31"/>
        <v>0</v>
      </c>
      <c r="S160" s="48">
        <f t="shared" si="25"/>
        <v>0</v>
      </c>
      <c r="T160" s="44">
        <f t="shared" si="32"/>
        <v>0</v>
      </c>
      <c r="U160" s="44">
        <f t="shared" si="33"/>
        <v>0</v>
      </c>
      <c r="V160" s="40">
        <f t="shared" si="34"/>
        <v>0</v>
      </c>
      <c r="W160" s="40">
        <f t="shared" si="35"/>
        <v>0</v>
      </c>
    </row>
    <row r="161" spans="1:23" ht="15">
      <c r="A161" s="22" t="s">
        <v>165</v>
      </c>
      <c r="B161" s="59">
        <v>0</v>
      </c>
      <c r="C161" s="57">
        <v>0</v>
      </c>
      <c r="D161" s="44">
        <f t="shared" si="26"/>
        <v>0</v>
      </c>
      <c r="E161" s="43">
        <f t="shared" si="24"/>
        <v>0</v>
      </c>
      <c r="F161" s="40">
        <f t="shared" si="27"/>
        <v>0</v>
      </c>
      <c r="G161" s="40">
        <f t="shared" si="28"/>
        <v>0</v>
      </c>
      <c r="H161" s="44">
        <f t="shared" si="29"/>
        <v>0</v>
      </c>
      <c r="I161" s="44">
        <f t="shared" si="30"/>
        <v>0</v>
      </c>
      <c r="J161" s="24" t="e">
        <v>#REF!</v>
      </c>
      <c r="K161" s="23" t="e">
        <v>#REF!</v>
      </c>
      <c r="L161" s="23" t="e">
        <v>#REF!</v>
      </c>
      <c r="M161" s="23" t="e">
        <v>#REF!</v>
      </c>
      <c r="N161" s="23" t="e">
        <v>#REF!</v>
      </c>
      <c r="O161" s="23" t="e">
        <v>#REF!</v>
      </c>
      <c r="P161" s="23"/>
      <c r="Q161" s="23">
        <v>4657.7035897599999</v>
      </c>
      <c r="R161" s="40">
        <f t="shared" si="31"/>
        <v>0</v>
      </c>
      <c r="S161" s="48">
        <f t="shared" si="25"/>
        <v>0</v>
      </c>
      <c r="T161" s="44">
        <f t="shared" si="32"/>
        <v>0</v>
      </c>
      <c r="U161" s="44">
        <f t="shared" si="33"/>
        <v>0</v>
      </c>
      <c r="V161" s="40">
        <f t="shared" si="34"/>
        <v>0</v>
      </c>
      <c r="W161" s="40">
        <f t="shared" si="35"/>
        <v>0</v>
      </c>
    </row>
    <row r="162" spans="1:23" ht="15">
      <c r="A162" s="22" t="s">
        <v>166</v>
      </c>
      <c r="B162" s="59">
        <v>0</v>
      </c>
      <c r="C162" s="57">
        <v>0</v>
      </c>
      <c r="D162" s="44">
        <f t="shared" si="26"/>
        <v>0</v>
      </c>
      <c r="E162" s="43">
        <f t="shared" si="24"/>
        <v>0</v>
      </c>
      <c r="F162" s="40">
        <f t="shared" si="27"/>
        <v>0</v>
      </c>
      <c r="G162" s="40">
        <f t="shared" si="28"/>
        <v>0</v>
      </c>
      <c r="H162" s="44">
        <f t="shared" si="29"/>
        <v>0</v>
      </c>
      <c r="I162" s="44">
        <f t="shared" si="30"/>
        <v>0</v>
      </c>
      <c r="J162" s="24" t="e">
        <v>#REF!</v>
      </c>
      <c r="K162" s="23" t="e">
        <v>#REF!</v>
      </c>
      <c r="L162" s="23" t="e">
        <v>#REF!</v>
      </c>
      <c r="M162" s="23" t="e">
        <v>#REF!</v>
      </c>
      <c r="N162" s="23" t="e">
        <v>#REF!</v>
      </c>
      <c r="O162" s="23" t="e">
        <v>#REF!</v>
      </c>
      <c r="P162" s="23"/>
      <c r="Q162" s="23">
        <v>6495.5324158399999</v>
      </c>
      <c r="R162" s="40">
        <f t="shared" si="31"/>
        <v>0</v>
      </c>
      <c r="S162" s="48">
        <f t="shared" si="25"/>
        <v>0</v>
      </c>
      <c r="T162" s="44">
        <f t="shared" si="32"/>
        <v>0</v>
      </c>
      <c r="U162" s="44">
        <f t="shared" si="33"/>
        <v>0</v>
      </c>
      <c r="V162" s="40">
        <f t="shared" si="34"/>
        <v>0</v>
      </c>
      <c r="W162" s="40">
        <f t="shared" si="35"/>
        <v>0</v>
      </c>
    </row>
    <row r="163" spans="1:23" ht="15">
      <c r="A163" s="22" t="s">
        <v>167</v>
      </c>
      <c r="B163" s="59">
        <v>0</v>
      </c>
      <c r="C163" s="57">
        <v>0</v>
      </c>
      <c r="D163" s="44">
        <f t="shared" si="26"/>
        <v>0</v>
      </c>
      <c r="E163" s="43">
        <f t="shared" si="24"/>
        <v>0</v>
      </c>
      <c r="F163" s="40">
        <f t="shared" si="27"/>
        <v>0</v>
      </c>
      <c r="G163" s="40">
        <f t="shared" si="28"/>
        <v>0</v>
      </c>
      <c r="H163" s="44">
        <f t="shared" si="29"/>
        <v>0</v>
      </c>
      <c r="I163" s="44">
        <f t="shared" si="30"/>
        <v>0</v>
      </c>
      <c r="J163" s="24" t="e">
        <v>#REF!</v>
      </c>
      <c r="K163" s="23" t="e">
        <v>#REF!</v>
      </c>
      <c r="L163" s="23" t="e">
        <v>#REF!</v>
      </c>
      <c r="M163" s="23" t="e">
        <v>#REF!</v>
      </c>
      <c r="N163" s="23" t="e">
        <v>#REF!</v>
      </c>
      <c r="O163" s="23" t="e">
        <v>#REF!</v>
      </c>
      <c r="P163" s="23"/>
      <c r="Q163" s="23">
        <v>18111.732934879998</v>
      </c>
      <c r="R163" s="40">
        <f t="shared" si="31"/>
        <v>0</v>
      </c>
      <c r="S163" s="48">
        <f t="shared" si="25"/>
        <v>0</v>
      </c>
      <c r="T163" s="44">
        <f t="shared" si="32"/>
        <v>0</v>
      </c>
      <c r="U163" s="44">
        <f t="shared" si="33"/>
        <v>0</v>
      </c>
      <c r="V163" s="40">
        <f t="shared" si="34"/>
        <v>0</v>
      </c>
      <c r="W163" s="40">
        <f t="shared" si="35"/>
        <v>0</v>
      </c>
    </row>
    <row r="164" spans="1:23" ht="15">
      <c r="A164" s="22" t="s">
        <v>168</v>
      </c>
      <c r="B164" s="59">
        <v>0</v>
      </c>
      <c r="C164" s="57">
        <v>1.6638494218426257E-6</v>
      </c>
      <c r="D164" s="44">
        <f t="shared" si="26"/>
        <v>0</v>
      </c>
      <c r="E164" s="43">
        <f t="shared" si="24"/>
        <v>348.08236334243753</v>
      </c>
      <c r="F164" s="40">
        <f t="shared" si="27"/>
        <v>0</v>
      </c>
      <c r="G164" s="40">
        <f t="shared" si="28"/>
        <v>298.12236030294088</v>
      </c>
      <c r="H164" s="44">
        <f t="shared" si="29"/>
        <v>0</v>
      </c>
      <c r="I164" s="44">
        <f t="shared" si="30"/>
        <v>271.18703523536476</v>
      </c>
      <c r="J164" s="24" t="e">
        <v>#REF!</v>
      </c>
      <c r="K164" s="23" t="e">
        <v>#REF!</v>
      </c>
      <c r="L164" s="23" t="e">
        <v>#REF!</v>
      </c>
      <c r="M164" s="23" t="e">
        <v>#REF!</v>
      </c>
      <c r="N164" s="23" t="e">
        <v>#REF!</v>
      </c>
      <c r="O164" s="23" t="e">
        <v>#REF!</v>
      </c>
      <c r="P164" s="23"/>
      <c r="Q164" s="23">
        <v>16105.55337664</v>
      </c>
      <c r="R164" s="40">
        <f t="shared" si="31"/>
        <v>0</v>
      </c>
      <c r="S164" s="48">
        <f t="shared" si="25"/>
        <v>300.22567619872575</v>
      </c>
      <c r="T164" s="44">
        <f t="shared" si="32"/>
        <v>0</v>
      </c>
      <c r="U164" s="44">
        <f t="shared" si="33"/>
        <v>316.68388167939958</v>
      </c>
      <c r="V164" s="40">
        <f t="shared" si="34"/>
        <v>0</v>
      </c>
      <c r="W164" s="40">
        <f t="shared" si="35"/>
        <v>302.26335258645008</v>
      </c>
    </row>
    <row r="165" spans="1:23" ht="15">
      <c r="A165" s="22" t="s">
        <v>169</v>
      </c>
      <c r="B165" s="59">
        <v>4.6149686025899108E-5</v>
      </c>
      <c r="C165" s="57">
        <v>0</v>
      </c>
      <c r="D165" s="44">
        <f t="shared" si="26"/>
        <v>9654.6547833736713</v>
      </c>
      <c r="E165" s="43">
        <f t="shared" si="24"/>
        <v>0</v>
      </c>
      <c r="F165" s="40">
        <f t="shared" si="27"/>
        <v>8268.9293542225405</v>
      </c>
      <c r="G165" s="40">
        <f t="shared" si="28"/>
        <v>0</v>
      </c>
      <c r="H165" s="44">
        <f t="shared" si="29"/>
        <v>7521.8324243227498</v>
      </c>
      <c r="I165" s="44">
        <f t="shared" si="30"/>
        <v>0</v>
      </c>
      <c r="J165" s="24" t="e">
        <v>#REF!</v>
      </c>
      <c r="K165" s="23" t="e">
        <v>#REF!</v>
      </c>
      <c r="L165" s="23" t="e">
        <v>#REF!</v>
      </c>
      <c r="M165" s="23" t="e">
        <v>#REF!</v>
      </c>
      <c r="N165" s="23" t="e">
        <v>#REF!</v>
      </c>
      <c r="O165" s="23" t="e">
        <v>#REF!</v>
      </c>
      <c r="P165" s="23"/>
      <c r="Q165" s="23">
        <v>6523.5908712000009</v>
      </c>
      <c r="R165" s="40">
        <f t="shared" si="31"/>
        <v>8327.268388349954</v>
      </c>
      <c r="S165" s="48">
        <f t="shared" si="25"/>
        <v>0</v>
      </c>
      <c r="T165" s="44">
        <f t="shared" si="32"/>
        <v>8783.764634651905</v>
      </c>
      <c r="U165" s="44">
        <f t="shared" si="33"/>
        <v>0</v>
      </c>
      <c r="V165" s="40">
        <f t="shared" si="34"/>
        <v>8383.7867993800373</v>
      </c>
      <c r="W165" s="40">
        <f t="shared" si="35"/>
        <v>0</v>
      </c>
    </row>
    <row r="166" spans="1:23" ht="15">
      <c r="A166" s="22" t="s">
        <v>170</v>
      </c>
      <c r="B166" s="59">
        <v>0</v>
      </c>
      <c r="C166" s="57">
        <v>0</v>
      </c>
      <c r="D166" s="44">
        <f t="shared" si="26"/>
        <v>0</v>
      </c>
      <c r="E166" s="43">
        <f t="shared" si="24"/>
        <v>0</v>
      </c>
      <c r="F166" s="40">
        <f t="shared" si="27"/>
        <v>0</v>
      </c>
      <c r="G166" s="40">
        <f t="shared" si="28"/>
        <v>0</v>
      </c>
      <c r="H166" s="44">
        <f t="shared" si="29"/>
        <v>0</v>
      </c>
      <c r="I166" s="44">
        <f t="shared" si="30"/>
        <v>0</v>
      </c>
      <c r="J166" s="24" t="e">
        <v>#REF!</v>
      </c>
      <c r="K166" s="23" t="e">
        <v>#REF!</v>
      </c>
      <c r="L166" s="23" t="e">
        <v>#REF!</v>
      </c>
      <c r="M166" s="23" t="e">
        <v>#REF!</v>
      </c>
      <c r="N166" s="23" t="e">
        <v>#REF!</v>
      </c>
      <c r="O166" s="23" t="e">
        <v>#REF!</v>
      </c>
      <c r="P166" s="23"/>
      <c r="Q166" s="23">
        <v>6004.5094470399999</v>
      </c>
      <c r="R166" s="40">
        <f t="shared" si="31"/>
        <v>0</v>
      </c>
      <c r="S166" s="48">
        <f t="shared" si="25"/>
        <v>0</v>
      </c>
      <c r="T166" s="44">
        <f t="shared" si="32"/>
        <v>0</v>
      </c>
      <c r="U166" s="44">
        <f t="shared" si="33"/>
        <v>0</v>
      </c>
      <c r="V166" s="40">
        <f t="shared" si="34"/>
        <v>0</v>
      </c>
      <c r="W166" s="40">
        <f t="shared" si="35"/>
        <v>0</v>
      </c>
    </row>
    <row r="167" spans="1:23" ht="15">
      <c r="A167" s="22" t="s">
        <v>171</v>
      </c>
      <c r="B167" s="59">
        <v>0</v>
      </c>
      <c r="C167" s="57">
        <v>1.1838626711356929E-5</v>
      </c>
      <c r="D167" s="44">
        <f t="shared" si="26"/>
        <v>0</v>
      </c>
      <c r="E167" s="43">
        <f t="shared" si="24"/>
        <v>2476.676741489287</v>
      </c>
      <c r="F167" s="40">
        <f t="shared" si="27"/>
        <v>0</v>
      </c>
      <c r="G167" s="40">
        <f t="shared" si="28"/>
        <v>2121.2011685688426</v>
      </c>
      <c r="H167" s="44">
        <f t="shared" si="29"/>
        <v>0</v>
      </c>
      <c r="I167" s="44">
        <f t="shared" si="30"/>
        <v>1929.5508577667097</v>
      </c>
      <c r="J167" s="24" t="e">
        <v>#REF!</v>
      </c>
      <c r="K167" s="23" t="e">
        <v>#REF!</v>
      </c>
      <c r="L167" s="23" t="e">
        <v>#REF!</v>
      </c>
      <c r="M167" s="23" t="e">
        <v>#REF!</v>
      </c>
      <c r="N167" s="23" t="e">
        <v>#REF!</v>
      </c>
      <c r="O167" s="23" t="e">
        <v>#REF!</v>
      </c>
      <c r="P167" s="23"/>
      <c r="Q167" s="23">
        <v>10886.680679680001</v>
      </c>
      <c r="R167" s="40">
        <f t="shared" si="31"/>
        <v>0</v>
      </c>
      <c r="S167" s="48">
        <f t="shared" si="25"/>
        <v>2136.1666885367999</v>
      </c>
      <c r="T167" s="44">
        <f t="shared" si="32"/>
        <v>0</v>
      </c>
      <c r="U167" s="44">
        <f t="shared" si="33"/>
        <v>2253.2701646486757</v>
      </c>
      <c r="V167" s="40">
        <f t="shared" si="34"/>
        <v>0</v>
      </c>
      <c r="W167" s="40">
        <f t="shared" si="35"/>
        <v>2150.6651700677185</v>
      </c>
    </row>
    <row r="168" spans="1:23" ht="15">
      <c r="A168" s="22" t="s">
        <v>172</v>
      </c>
      <c r="B168" s="59">
        <v>0</v>
      </c>
      <c r="C168" s="57">
        <v>0</v>
      </c>
      <c r="D168" s="44">
        <f t="shared" si="26"/>
        <v>0</v>
      </c>
      <c r="E168" s="43">
        <f t="shared" si="24"/>
        <v>0</v>
      </c>
      <c r="F168" s="40">
        <f t="shared" si="27"/>
        <v>0</v>
      </c>
      <c r="G168" s="40">
        <f t="shared" si="28"/>
        <v>0</v>
      </c>
      <c r="H168" s="44">
        <f t="shared" si="29"/>
        <v>0</v>
      </c>
      <c r="I168" s="44">
        <f t="shared" si="30"/>
        <v>0</v>
      </c>
      <c r="J168" s="24" t="e">
        <v>#REF!</v>
      </c>
      <c r="K168" s="23" t="e">
        <v>#REF!</v>
      </c>
      <c r="L168" s="23" t="e">
        <v>#REF!</v>
      </c>
      <c r="M168" s="23" t="e">
        <v>#REF!</v>
      </c>
      <c r="N168" s="23" t="e">
        <v>#REF!</v>
      </c>
      <c r="O168" s="23" t="e">
        <v>#REF!</v>
      </c>
      <c r="P168" s="23"/>
      <c r="Q168" s="23">
        <v>12892.86023792</v>
      </c>
      <c r="R168" s="40">
        <f t="shared" si="31"/>
        <v>0</v>
      </c>
      <c r="S168" s="48">
        <f t="shared" si="25"/>
        <v>0</v>
      </c>
      <c r="T168" s="44">
        <f t="shared" si="32"/>
        <v>0</v>
      </c>
      <c r="U168" s="44">
        <f t="shared" si="33"/>
        <v>0</v>
      </c>
      <c r="V168" s="40">
        <f t="shared" si="34"/>
        <v>0</v>
      </c>
      <c r="W168" s="40">
        <f t="shared" si="35"/>
        <v>0</v>
      </c>
    </row>
    <row r="169" spans="1:23" ht="15">
      <c r="A169" s="22" t="s">
        <v>173</v>
      </c>
      <c r="B169" s="59">
        <v>0</v>
      </c>
      <c r="C169" s="57">
        <v>0</v>
      </c>
      <c r="D169" s="44">
        <f t="shared" si="26"/>
        <v>0</v>
      </c>
      <c r="E169" s="43">
        <f t="shared" si="24"/>
        <v>0</v>
      </c>
      <c r="F169" s="40">
        <f t="shared" si="27"/>
        <v>0</v>
      </c>
      <c r="G169" s="40">
        <f t="shared" si="28"/>
        <v>0</v>
      </c>
      <c r="H169" s="44">
        <f t="shared" si="29"/>
        <v>0</v>
      </c>
      <c r="I169" s="44">
        <f t="shared" si="30"/>
        <v>0</v>
      </c>
      <c r="J169" s="24" t="e">
        <v>#REF!</v>
      </c>
      <c r="K169" s="23" t="e">
        <v>#REF!</v>
      </c>
      <c r="L169" s="23" t="e">
        <v>#REF!</v>
      </c>
      <c r="M169" s="23" t="e">
        <v>#REF!</v>
      </c>
      <c r="N169" s="23" t="e">
        <v>#REF!</v>
      </c>
      <c r="O169" s="23" t="e">
        <v>#REF!</v>
      </c>
      <c r="P169" s="23"/>
      <c r="Q169" s="23">
        <v>11069.060639520001</v>
      </c>
      <c r="R169" s="40">
        <f t="shared" si="31"/>
        <v>0</v>
      </c>
      <c r="S169" s="48">
        <f t="shared" si="25"/>
        <v>0</v>
      </c>
      <c r="T169" s="44">
        <f t="shared" si="32"/>
        <v>0</v>
      </c>
      <c r="U169" s="44">
        <f t="shared" si="33"/>
        <v>0</v>
      </c>
      <c r="V169" s="40">
        <f t="shared" si="34"/>
        <v>0</v>
      </c>
      <c r="W169" s="40">
        <f t="shared" si="35"/>
        <v>0</v>
      </c>
    </row>
    <row r="170" spans="1:23" ht="15">
      <c r="A170" s="22" t="s">
        <v>174</v>
      </c>
      <c r="B170" s="59">
        <v>0</v>
      </c>
      <c r="C170" s="57">
        <v>1.8517820890749095E-4</v>
      </c>
      <c r="D170" s="44">
        <f t="shared" si="26"/>
        <v>0</v>
      </c>
      <c r="E170" s="43">
        <f t="shared" si="24"/>
        <v>38739.844934198452</v>
      </c>
      <c r="F170" s="40">
        <f t="shared" si="27"/>
        <v>0</v>
      </c>
      <c r="G170" s="40">
        <f t="shared" si="28"/>
        <v>33179.543768470823</v>
      </c>
      <c r="H170" s="44">
        <f t="shared" si="29"/>
        <v>0</v>
      </c>
      <c r="I170" s="44">
        <f t="shared" si="30"/>
        <v>30181.775348519084</v>
      </c>
      <c r="J170" s="24" t="e">
        <v>#REF!</v>
      </c>
      <c r="K170" s="23" t="e">
        <v>#REF!</v>
      </c>
      <c r="L170" s="23" t="e">
        <v>#REF!</v>
      </c>
      <c r="M170" s="23" t="e">
        <v>#REF!</v>
      </c>
      <c r="N170" s="23" t="e">
        <v>#REF!</v>
      </c>
      <c r="O170" s="23" t="e">
        <v>#REF!</v>
      </c>
      <c r="P170" s="23"/>
      <c r="Q170" s="23">
        <v>85522.17193728</v>
      </c>
      <c r="R170" s="40">
        <f t="shared" si="31"/>
        <v>0</v>
      </c>
      <c r="S170" s="48">
        <f t="shared" si="25"/>
        <v>33413.632421707705</v>
      </c>
      <c r="T170" s="44">
        <f t="shared" si="32"/>
        <v>0</v>
      </c>
      <c r="U170" s="44">
        <f t="shared" si="33"/>
        <v>35245.349266232886</v>
      </c>
      <c r="V170" s="40">
        <f t="shared" si="34"/>
        <v>0</v>
      </c>
      <c r="W170" s="40">
        <f t="shared" si="35"/>
        <v>33640.415722442936</v>
      </c>
    </row>
    <row r="171" spans="1:23" ht="15">
      <c r="A171" s="22" t="s">
        <v>175</v>
      </c>
      <c r="B171" s="59">
        <v>0</v>
      </c>
      <c r="C171" s="57">
        <v>0</v>
      </c>
      <c r="D171" s="44">
        <f t="shared" si="26"/>
        <v>0</v>
      </c>
      <c r="E171" s="43">
        <f t="shared" si="24"/>
        <v>0</v>
      </c>
      <c r="F171" s="40">
        <f t="shared" si="27"/>
        <v>0</v>
      </c>
      <c r="G171" s="40">
        <f t="shared" si="28"/>
        <v>0</v>
      </c>
      <c r="H171" s="44">
        <f t="shared" si="29"/>
        <v>0</v>
      </c>
      <c r="I171" s="44">
        <f t="shared" si="30"/>
        <v>0</v>
      </c>
      <c r="J171" s="24" t="e">
        <v>#REF!</v>
      </c>
      <c r="K171" s="23" t="e">
        <v>#REF!</v>
      </c>
      <c r="L171" s="23" t="e">
        <v>#REF!</v>
      </c>
      <c r="M171" s="23" t="e">
        <v>#REF!</v>
      </c>
      <c r="N171" s="23" t="e">
        <v>#REF!</v>
      </c>
      <c r="O171" s="23" t="e">
        <v>#REF!</v>
      </c>
      <c r="P171" s="23"/>
      <c r="Q171" s="23">
        <v>6874.3215631999992</v>
      </c>
      <c r="R171" s="40">
        <f t="shared" si="31"/>
        <v>0</v>
      </c>
      <c r="S171" s="48">
        <f t="shared" si="25"/>
        <v>0</v>
      </c>
      <c r="T171" s="44">
        <f t="shared" si="32"/>
        <v>0</v>
      </c>
      <c r="U171" s="44">
        <f t="shared" si="33"/>
        <v>0</v>
      </c>
      <c r="V171" s="40">
        <f t="shared" si="34"/>
        <v>0</v>
      </c>
      <c r="W171" s="40">
        <f t="shared" si="35"/>
        <v>0</v>
      </c>
    </row>
    <row r="172" spans="1:23" ht="15">
      <c r="A172" s="22" t="s">
        <v>176</v>
      </c>
      <c r="B172" s="59">
        <v>0</v>
      </c>
      <c r="C172" s="57">
        <v>0</v>
      </c>
      <c r="D172" s="44">
        <f t="shared" si="26"/>
        <v>0</v>
      </c>
      <c r="E172" s="43">
        <f t="shared" si="24"/>
        <v>0</v>
      </c>
      <c r="F172" s="40">
        <f t="shared" si="27"/>
        <v>0</v>
      </c>
      <c r="G172" s="40">
        <f t="shared" si="28"/>
        <v>0</v>
      </c>
      <c r="H172" s="44">
        <f t="shared" si="29"/>
        <v>0</v>
      </c>
      <c r="I172" s="44">
        <f t="shared" si="30"/>
        <v>0</v>
      </c>
      <c r="J172" s="24" t="e">
        <v>#REF!</v>
      </c>
      <c r="K172" s="23" t="e">
        <v>#REF!</v>
      </c>
      <c r="L172" s="23" t="e">
        <v>#REF!</v>
      </c>
      <c r="M172" s="23" t="e">
        <v>#REF!</v>
      </c>
      <c r="N172" s="23" t="e">
        <v>#REF!</v>
      </c>
      <c r="O172" s="23" t="e">
        <v>#REF!</v>
      </c>
      <c r="P172" s="23"/>
      <c r="Q172" s="23">
        <v>50799.833429279999</v>
      </c>
      <c r="R172" s="40">
        <f t="shared" si="31"/>
        <v>0</v>
      </c>
      <c r="S172" s="48">
        <f t="shared" si="25"/>
        <v>0</v>
      </c>
      <c r="T172" s="44">
        <f t="shared" si="32"/>
        <v>0</v>
      </c>
      <c r="U172" s="44">
        <f t="shared" si="33"/>
        <v>0</v>
      </c>
      <c r="V172" s="40">
        <f t="shared" si="34"/>
        <v>0</v>
      </c>
      <c r="W172" s="40">
        <f t="shared" si="35"/>
        <v>0</v>
      </c>
    </row>
    <row r="173" spans="1:23" ht="15">
      <c r="A173" s="22" t="s">
        <v>177</v>
      </c>
      <c r="B173" s="59">
        <v>0</v>
      </c>
      <c r="C173" s="57">
        <v>6.7975543674704214E-5</v>
      </c>
      <c r="D173" s="44">
        <f t="shared" si="26"/>
        <v>0</v>
      </c>
      <c r="E173" s="43">
        <f t="shared" si="24"/>
        <v>14220.690635318857</v>
      </c>
      <c r="F173" s="40">
        <f t="shared" si="27"/>
        <v>0</v>
      </c>
      <c r="G173" s="40">
        <f t="shared" si="28"/>
        <v>12179.605472192316</v>
      </c>
      <c r="H173" s="44">
        <f t="shared" si="29"/>
        <v>0</v>
      </c>
      <c r="I173" s="44">
        <f t="shared" si="30"/>
        <v>11079.179351001792</v>
      </c>
      <c r="J173" s="24" t="e">
        <v>#REF!</v>
      </c>
      <c r="K173" s="23" t="e">
        <v>#REF!</v>
      </c>
      <c r="L173" s="23" t="e">
        <v>#REF!</v>
      </c>
      <c r="M173" s="23" t="e">
        <v>#REF!</v>
      </c>
      <c r="N173" s="23" t="e">
        <v>#REF!</v>
      </c>
      <c r="O173" s="23" t="e">
        <v>#REF!</v>
      </c>
      <c r="P173" s="23"/>
      <c r="Q173" s="23">
        <v>14478.162965760001</v>
      </c>
      <c r="R173" s="40">
        <f t="shared" si="31"/>
        <v>0</v>
      </c>
      <c r="S173" s="48">
        <f t="shared" si="25"/>
        <v>12265.535148074456</v>
      </c>
      <c r="T173" s="44">
        <f t="shared" si="32"/>
        <v>0</v>
      </c>
      <c r="U173" s="44">
        <f t="shared" si="33"/>
        <v>12937.924999446846</v>
      </c>
      <c r="V173" s="40">
        <f t="shared" si="34"/>
        <v>0</v>
      </c>
      <c r="W173" s="40">
        <f t="shared" si="35"/>
        <v>12348.78316226992</v>
      </c>
    </row>
    <row r="174" spans="1:23" ht="15">
      <c r="A174" s="22" t="s">
        <v>178</v>
      </c>
      <c r="B174" s="59">
        <v>0</v>
      </c>
      <c r="C174" s="57">
        <v>0</v>
      </c>
      <c r="D174" s="44">
        <f t="shared" si="26"/>
        <v>0</v>
      </c>
      <c r="E174" s="43">
        <f t="shared" si="24"/>
        <v>0</v>
      </c>
      <c r="F174" s="40">
        <f t="shared" si="27"/>
        <v>0</v>
      </c>
      <c r="G174" s="40">
        <f t="shared" si="28"/>
        <v>0</v>
      </c>
      <c r="H174" s="44">
        <f t="shared" si="29"/>
        <v>0</v>
      </c>
      <c r="I174" s="44">
        <f t="shared" si="30"/>
        <v>0</v>
      </c>
      <c r="J174" s="24" t="e">
        <v>#REF!</v>
      </c>
      <c r="K174" s="23" t="e">
        <v>#REF!</v>
      </c>
      <c r="L174" s="23" t="e">
        <v>#REF!</v>
      </c>
      <c r="M174" s="23" t="e">
        <v>#REF!</v>
      </c>
      <c r="N174" s="23" t="e">
        <v>#REF!</v>
      </c>
      <c r="O174" s="23" t="e">
        <v>#REF!</v>
      </c>
      <c r="P174" s="23"/>
      <c r="Q174" s="23">
        <v>14646.513697920002</v>
      </c>
      <c r="R174" s="40">
        <f t="shared" si="31"/>
        <v>0</v>
      </c>
      <c r="S174" s="48">
        <f t="shared" si="25"/>
        <v>0</v>
      </c>
      <c r="T174" s="44">
        <f t="shared" si="32"/>
        <v>0</v>
      </c>
      <c r="U174" s="44">
        <f t="shared" si="33"/>
        <v>0</v>
      </c>
      <c r="V174" s="40">
        <f t="shared" si="34"/>
        <v>0</v>
      </c>
      <c r="W174" s="40">
        <f t="shared" si="35"/>
        <v>0</v>
      </c>
    </row>
    <row r="175" spans="1:23" ht="15">
      <c r="A175" s="22" t="s">
        <v>179</v>
      </c>
      <c r="B175" s="59">
        <v>0</v>
      </c>
      <c r="C175" s="57">
        <v>1.7441572950097062E-4</v>
      </c>
      <c r="D175" s="44">
        <f t="shared" si="26"/>
        <v>0</v>
      </c>
      <c r="E175" s="43">
        <f t="shared" si="24"/>
        <v>36488.301484372831</v>
      </c>
      <c r="F175" s="40">
        <f t="shared" si="27"/>
        <v>0</v>
      </c>
      <c r="G175" s="40">
        <f t="shared" si="28"/>
        <v>31251.162677452172</v>
      </c>
      <c r="H175" s="44">
        <f t="shared" si="29"/>
        <v>0</v>
      </c>
      <c r="I175" s="44">
        <f t="shared" si="30"/>
        <v>28427.623293819524</v>
      </c>
      <c r="J175" s="24" t="e">
        <v>#REF!</v>
      </c>
      <c r="K175" s="23" t="e">
        <v>#REF!</v>
      </c>
      <c r="L175" s="23" t="e">
        <v>#REF!</v>
      </c>
      <c r="M175" s="23" t="e">
        <v>#REF!</v>
      </c>
      <c r="N175" s="23" t="e">
        <v>#REF!</v>
      </c>
      <c r="O175" s="23" t="e">
        <v>#REF!</v>
      </c>
      <c r="P175" s="23"/>
      <c r="Q175" s="23">
        <v>44991.733169760009</v>
      </c>
      <c r="R175" s="40">
        <f t="shared" si="31"/>
        <v>0</v>
      </c>
      <c r="S175" s="48">
        <f t="shared" si="25"/>
        <v>31471.6461968851</v>
      </c>
      <c r="T175" s="44">
        <f t="shared" si="32"/>
        <v>0</v>
      </c>
      <c r="U175" s="44">
        <f t="shared" si="33"/>
        <v>33196.904430896197</v>
      </c>
      <c r="V175" s="40">
        <f t="shared" si="34"/>
        <v>0</v>
      </c>
      <c r="W175" s="40">
        <f t="shared" si="35"/>
        <v>31685.248947822896</v>
      </c>
    </row>
    <row r="176" spans="1:23" ht="15">
      <c r="A176" s="22" t="s">
        <v>180</v>
      </c>
      <c r="B176" s="59">
        <v>0</v>
      </c>
      <c r="C176" s="57">
        <v>0</v>
      </c>
      <c r="D176" s="44">
        <f t="shared" si="26"/>
        <v>0</v>
      </c>
      <c r="E176" s="43">
        <f t="shared" si="24"/>
        <v>0</v>
      </c>
      <c r="F176" s="40">
        <f t="shared" si="27"/>
        <v>0</v>
      </c>
      <c r="G176" s="40">
        <f t="shared" si="28"/>
        <v>0</v>
      </c>
      <c r="H176" s="44">
        <f t="shared" si="29"/>
        <v>0</v>
      </c>
      <c r="I176" s="44">
        <f t="shared" si="30"/>
        <v>0</v>
      </c>
      <c r="J176" s="24" t="e">
        <v>#REF!</v>
      </c>
      <c r="K176" s="23" t="e">
        <v>#REF!</v>
      </c>
      <c r="L176" s="23" t="e">
        <v>#REF!</v>
      </c>
      <c r="M176" s="23" t="e">
        <v>#REF!</v>
      </c>
      <c r="N176" s="23" t="e">
        <v>#REF!</v>
      </c>
      <c r="O176" s="23" t="e">
        <v>#REF!</v>
      </c>
      <c r="P176" s="23"/>
      <c r="Q176" s="23">
        <v>3409.1023262399999</v>
      </c>
      <c r="R176" s="40">
        <f t="shared" si="31"/>
        <v>0</v>
      </c>
      <c r="S176" s="48">
        <f t="shared" si="25"/>
        <v>0</v>
      </c>
      <c r="T176" s="44">
        <f t="shared" si="32"/>
        <v>0</v>
      </c>
      <c r="U176" s="44">
        <f t="shared" si="33"/>
        <v>0</v>
      </c>
      <c r="V176" s="40">
        <f t="shared" si="34"/>
        <v>0</v>
      </c>
      <c r="W176" s="40">
        <f t="shared" si="35"/>
        <v>0</v>
      </c>
    </row>
    <row r="177" spans="1:23" ht="15">
      <c r="A177" s="22" t="s">
        <v>181</v>
      </c>
      <c r="B177" s="59">
        <v>0</v>
      </c>
      <c r="C177" s="57">
        <v>0</v>
      </c>
      <c r="D177" s="44">
        <f t="shared" si="26"/>
        <v>0</v>
      </c>
      <c r="E177" s="43">
        <f t="shared" si="24"/>
        <v>0</v>
      </c>
      <c r="F177" s="40">
        <f t="shared" si="27"/>
        <v>0</v>
      </c>
      <c r="G177" s="40">
        <f t="shared" si="28"/>
        <v>0</v>
      </c>
      <c r="H177" s="44">
        <f t="shared" si="29"/>
        <v>0</v>
      </c>
      <c r="I177" s="44">
        <f t="shared" si="30"/>
        <v>0</v>
      </c>
      <c r="J177" s="24" t="e">
        <v>#REF!</v>
      </c>
      <c r="K177" s="23" t="e">
        <v>#REF!</v>
      </c>
      <c r="L177" s="23" t="e">
        <v>#REF!</v>
      </c>
      <c r="M177" s="23" t="e">
        <v>#REF!</v>
      </c>
      <c r="N177" s="23" t="e">
        <v>#REF!</v>
      </c>
      <c r="O177" s="23" t="e">
        <v>#REF!</v>
      </c>
      <c r="P177" s="23"/>
      <c r="Q177" s="23">
        <v>19332.275743040002</v>
      </c>
      <c r="R177" s="40">
        <f t="shared" si="31"/>
        <v>0</v>
      </c>
      <c r="S177" s="48">
        <f t="shared" si="25"/>
        <v>0</v>
      </c>
      <c r="T177" s="44">
        <f t="shared" si="32"/>
        <v>0</v>
      </c>
      <c r="U177" s="44">
        <f t="shared" si="33"/>
        <v>0</v>
      </c>
      <c r="V177" s="40">
        <f t="shared" si="34"/>
        <v>0</v>
      </c>
      <c r="W177" s="40">
        <f t="shared" si="35"/>
        <v>0</v>
      </c>
    </row>
    <row r="178" spans="1:23" ht="15">
      <c r="A178" s="22" t="s">
        <v>182</v>
      </c>
      <c r="B178" s="59">
        <v>0</v>
      </c>
      <c r="C178" s="57">
        <v>0</v>
      </c>
      <c r="D178" s="44">
        <f t="shared" si="26"/>
        <v>0</v>
      </c>
      <c r="E178" s="43">
        <f t="shared" si="24"/>
        <v>0</v>
      </c>
      <c r="F178" s="40">
        <f t="shared" si="27"/>
        <v>0</v>
      </c>
      <c r="G178" s="40">
        <f t="shared" si="28"/>
        <v>0</v>
      </c>
      <c r="H178" s="44">
        <f t="shared" si="29"/>
        <v>0</v>
      </c>
      <c r="I178" s="44">
        <f t="shared" si="30"/>
        <v>0</v>
      </c>
      <c r="J178" s="24" t="e">
        <v>#REF!</v>
      </c>
      <c r="K178" s="23" t="e">
        <v>#REF!</v>
      </c>
      <c r="L178" s="23" t="e">
        <v>#REF!</v>
      </c>
      <c r="M178" s="23" t="e">
        <v>#REF!</v>
      </c>
      <c r="N178" s="23" t="e">
        <v>#REF!</v>
      </c>
      <c r="O178" s="23" t="e">
        <v>#REF!</v>
      </c>
      <c r="P178" s="23"/>
      <c r="Q178" s="23">
        <v>8361.41969728</v>
      </c>
      <c r="R178" s="40">
        <f t="shared" si="31"/>
        <v>0</v>
      </c>
      <c r="S178" s="48">
        <f t="shared" si="25"/>
        <v>0</v>
      </c>
      <c r="T178" s="44">
        <f t="shared" si="32"/>
        <v>0</v>
      </c>
      <c r="U178" s="44">
        <f t="shared" si="33"/>
        <v>0</v>
      </c>
      <c r="V178" s="40">
        <f t="shared" si="34"/>
        <v>0</v>
      </c>
      <c r="W178" s="40">
        <f t="shared" si="35"/>
        <v>0</v>
      </c>
    </row>
    <row r="179" spans="1:23" ht="15">
      <c r="A179" s="22" t="s">
        <v>183</v>
      </c>
      <c r="B179" s="59">
        <v>0</v>
      </c>
      <c r="C179" s="57">
        <v>0</v>
      </c>
      <c r="D179" s="44">
        <f t="shared" si="26"/>
        <v>0</v>
      </c>
      <c r="E179" s="43">
        <f t="shared" si="24"/>
        <v>0</v>
      </c>
      <c r="F179" s="40">
        <f t="shared" si="27"/>
        <v>0</v>
      </c>
      <c r="G179" s="40">
        <f t="shared" si="28"/>
        <v>0</v>
      </c>
      <c r="H179" s="44">
        <f t="shared" si="29"/>
        <v>0</v>
      </c>
      <c r="I179" s="44">
        <f t="shared" si="30"/>
        <v>0</v>
      </c>
      <c r="J179" s="24" t="e">
        <v>#REF!</v>
      </c>
      <c r="K179" s="23" t="e">
        <v>#REF!</v>
      </c>
      <c r="L179" s="23" t="e">
        <v>#REF!</v>
      </c>
      <c r="M179" s="23" t="e">
        <v>#REF!</v>
      </c>
      <c r="N179" s="23" t="e">
        <v>#REF!</v>
      </c>
      <c r="O179" s="23" t="e">
        <v>#REF!</v>
      </c>
      <c r="P179" s="23"/>
      <c r="Q179" s="23">
        <v>6271.0647729600005</v>
      </c>
      <c r="R179" s="40">
        <f t="shared" si="31"/>
        <v>0</v>
      </c>
      <c r="S179" s="48">
        <f t="shared" si="25"/>
        <v>0</v>
      </c>
      <c r="T179" s="44">
        <f t="shared" si="32"/>
        <v>0</v>
      </c>
      <c r="U179" s="44">
        <f t="shared" si="33"/>
        <v>0</v>
      </c>
      <c r="V179" s="40">
        <f t="shared" si="34"/>
        <v>0</v>
      </c>
      <c r="W179" s="40">
        <f t="shared" si="35"/>
        <v>0</v>
      </c>
    </row>
    <row r="180" spans="1:23" ht="15">
      <c r="A180" s="22" t="s">
        <v>184</v>
      </c>
      <c r="B180" s="59">
        <v>0</v>
      </c>
      <c r="C180" s="57">
        <v>6.3605263241928733E-6</v>
      </c>
      <c r="D180" s="44">
        <f t="shared" si="26"/>
        <v>0</v>
      </c>
      <c r="E180" s="43">
        <f t="shared" si="24"/>
        <v>1330.6414666869121</v>
      </c>
      <c r="F180" s="40">
        <f t="shared" si="27"/>
        <v>0</v>
      </c>
      <c r="G180" s="40">
        <f t="shared" si="28"/>
        <v>1139.6554854329363</v>
      </c>
      <c r="H180" s="44">
        <f t="shared" si="29"/>
        <v>0</v>
      </c>
      <c r="I180" s="44">
        <f t="shared" si="30"/>
        <v>1036.6877277176504</v>
      </c>
      <c r="J180" s="24" t="e">
        <v>#REF!</v>
      </c>
      <c r="K180" s="23" t="e">
        <v>#REF!</v>
      </c>
      <c r="L180" s="23" t="e">
        <v>#REF!</v>
      </c>
      <c r="M180" s="23" t="e">
        <v>#REF!</v>
      </c>
      <c r="N180" s="23" t="e">
        <v>#REF!</v>
      </c>
      <c r="O180" s="23" t="e">
        <v>#REF!</v>
      </c>
      <c r="P180" s="23"/>
      <c r="Q180" s="23">
        <v>6916.4092462399994</v>
      </c>
      <c r="R180" s="40">
        <f t="shared" si="31"/>
        <v>0</v>
      </c>
      <c r="S180" s="48">
        <f t="shared" si="25"/>
        <v>1147.695994356164</v>
      </c>
      <c r="T180" s="44">
        <f t="shared" si="32"/>
        <v>0</v>
      </c>
      <c r="U180" s="44">
        <f t="shared" si="33"/>
        <v>1210.6120538472148</v>
      </c>
      <c r="V180" s="40">
        <f t="shared" si="34"/>
        <v>0</v>
      </c>
      <c r="W180" s="40">
        <f t="shared" si="35"/>
        <v>1155.4855780373325</v>
      </c>
    </row>
    <row r="181" spans="1:23" ht="15">
      <c r="A181" s="22" t="s">
        <v>185</v>
      </c>
      <c r="B181" s="59">
        <v>0</v>
      </c>
      <c r="C181" s="57">
        <v>3.5923459605979202E-4</v>
      </c>
      <c r="D181" s="44">
        <f t="shared" si="26"/>
        <v>0</v>
      </c>
      <c r="E181" s="43">
        <f t="shared" si="24"/>
        <v>75152.970905491849</v>
      </c>
      <c r="F181" s="40">
        <f t="shared" si="27"/>
        <v>0</v>
      </c>
      <c r="G181" s="40">
        <f t="shared" si="28"/>
        <v>64366.320818392152</v>
      </c>
      <c r="H181" s="44">
        <f t="shared" si="29"/>
        <v>0</v>
      </c>
      <c r="I181" s="44">
        <f t="shared" si="30"/>
        <v>58550.830249735933</v>
      </c>
      <c r="J181" s="24" t="e">
        <v>#REF!</v>
      </c>
      <c r="K181" s="23" t="e">
        <v>#REF!</v>
      </c>
      <c r="L181" s="23" t="e">
        <v>#REF!</v>
      </c>
      <c r="M181" s="23" t="e">
        <v>#REF!</v>
      </c>
      <c r="N181" s="23" t="e">
        <v>#REF!</v>
      </c>
      <c r="O181" s="23" t="e">
        <v>#REF!</v>
      </c>
      <c r="P181" s="23"/>
      <c r="Q181" s="23">
        <v>25000.08372576</v>
      </c>
      <c r="R181" s="40">
        <f t="shared" si="31"/>
        <v>0</v>
      </c>
      <c r="S181" s="48">
        <f t="shared" si="25"/>
        <v>64820.438736930504</v>
      </c>
      <c r="T181" s="44">
        <f t="shared" si="32"/>
        <v>0</v>
      </c>
      <c r="U181" s="44">
        <f t="shared" si="33"/>
        <v>68373.859329024286</v>
      </c>
      <c r="V181" s="40">
        <f t="shared" si="34"/>
        <v>0</v>
      </c>
      <c r="W181" s="40">
        <f t="shared" si="35"/>
        <v>65260.384710667764</v>
      </c>
    </row>
    <row r="182" spans="1:23" ht="15">
      <c r="A182" s="22" t="s">
        <v>186</v>
      </c>
      <c r="B182" s="59">
        <v>0</v>
      </c>
      <c r="C182" s="57">
        <v>0</v>
      </c>
      <c r="D182" s="44">
        <f t="shared" si="26"/>
        <v>0</v>
      </c>
      <c r="E182" s="43">
        <f t="shared" si="24"/>
        <v>0</v>
      </c>
      <c r="F182" s="40">
        <f t="shared" si="27"/>
        <v>0</v>
      </c>
      <c r="G182" s="40">
        <f t="shared" si="28"/>
        <v>0</v>
      </c>
      <c r="H182" s="44">
        <f t="shared" si="29"/>
        <v>0</v>
      </c>
      <c r="I182" s="44">
        <f t="shared" si="30"/>
        <v>0</v>
      </c>
      <c r="J182" s="24" t="e">
        <v>#REF!</v>
      </c>
      <c r="K182" s="23" t="e">
        <v>#REF!</v>
      </c>
      <c r="L182" s="23" t="e">
        <v>#REF!</v>
      </c>
      <c r="M182" s="23" t="e">
        <v>#REF!</v>
      </c>
      <c r="N182" s="23" t="e">
        <v>#REF!</v>
      </c>
      <c r="O182" s="23" t="e">
        <v>#REF!</v>
      </c>
      <c r="P182" s="23"/>
      <c r="Q182" s="23">
        <v>12177.369626240001</v>
      </c>
      <c r="R182" s="40">
        <f t="shared" si="31"/>
        <v>0</v>
      </c>
      <c r="S182" s="48">
        <f t="shared" si="25"/>
        <v>0</v>
      </c>
      <c r="T182" s="44">
        <f t="shared" si="32"/>
        <v>0</v>
      </c>
      <c r="U182" s="44">
        <f t="shared" si="33"/>
        <v>0</v>
      </c>
      <c r="V182" s="40">
        <f t="shared" si="34"/>
        <v>0</v>
      </c>
      <c r="W182" s="40">
        <f t="shared" si="35"/>
        <v>0</v>
      </c>
    </row>
    <row r="183" spans="1:23" ht="15">
      <c r="A183" s="22" t="s">
        <v>187</v>
      </c>
      <c r="B183" s="59">
        <v>0</v>
      </c>
      <c r="C183" s="57">
        <v>0</v>
      </c>
      <c r="D183" s="44">
        <f t="shared" si="26"/>
        <v>0</v>
      </c>
      <c r="E183" s="43">
        <f t="shared" si="24"/>
        <v>0</v>
      </c>
      <c r="F183" s="40">
        <f t="shared" si="27"/>
        <v>0</v>
      </c>
      <c r="G183" s="40">
        <f t="shared" si="28"/>
        <v>0</v>
      </c>
      <c r="H183" s="44">
        <f t="shared" si="29"/>
        <v>0</v>
      </c>
      <c r="I183" s="44">
        <f t="shared" si="30"/>
        <v>0</v>
      </c>
      <c r="J183" s="24" t="e">
        <v>#REF!</v>
      </c>
      <c r="K183" s="23" t="e">
        <v>#REF!</v>
      </c>
      <c r="L183" s="23" t="e">
        <v>#REF!</v>
      </c>
      <c r="M183" s="23" t="e">
        <v>#REF!</v>
      </c>
      <c r="N183" s="23" t="e">
        <v>#REF!</v>
      </c>
      <c r="O183" s="23" t="e">
        <v>#REF!</v>
      </c>
      <c r="P183" s="23"/>
      <c r="Q183" s="23">
        <v>7323.2568489600008</v>
      </c>
      <c r="R183" s="40">
        <f t="shared" si="31"/>
        <v>0</v>
      </c>
      <c r="S183" s="48">
        <f t="shared" si="25"/>
        <v>0</v>
      </c>
      <c r="T183" s="44">
        <f t="shared" si="32"/>
        <v>0</v>
      </c>
      <c r="U183" s="44">
        <f t="shared" si="33"/>
        <v>0</v>
      </c>
      <c r="V183" s="40">
        <f t="shared" si="34"/>
        <v>0</v>
      </c>
      <c r="W183" s="40">
        <f t="shared" si="35"/>
        <v>0</v>
      </c>
    </row>
    <row r="184" spans="1:23" ht="15">
      <c r="A184" s="22" t="s">
        <v>188</v>
      </c>
      <c r="B184" s="59">
        <v>0</v>
      </c>
      <c r="C184" s="57">
        <v>0</v>
      </c>
      <c r="D184" s="44">
        <f t="shared" si="26"/>
        <v>0</v>
      </c>
      <c r="E184" s="43">
        <f t="shared" si="24"/>
        <v>0</v>
      </c>
      <c r="F184" s="40">
        <f t="shared" si="27"/>
        <v>0</v>
      </c>
      <c r="G184" s="40">
        <f t="shared" si="28"/>
        <v>0</v>
      </c>
      <c r="H184" s="44">
        <f t="shared" si="29"/>
        <v>0</v>
      </c>
      <c r="I184" s="44">
        <f t="shared" si="30"/>
        <v>0</v>
      </c>
      <c r="J184" s="24" t="e">
        <v>#REF!</v>
      </c>
      <c r="K184" s="23" t="e">
        <v>#REF!</v>
      </c>
      <c r="L184" s="23" t="e">
        <v>#REF!</v>
      </c>
      <c r="M184" s="23" t="e">
        <v>#REF!</v>
      </c>
      <c r="N184" s="23" t="e">
        <v>#REF!</v>
      </c>
      <c r="O184" s="23" t="e">
        <v>#REF!</v>
      </c>
      <c r="P184" s="23"/>
      <c r="Q184" s="23">
        <v>3451.1900092800006</v>
      </c>
      <c r="R184" s="40">
        <f t="shared" si="31"/>
        <v>0</v>
      </c>
      <c r="S184" s="48">
        <f t="shared" si="25"/>
        <v>0</v>
      </c>
      <c r="T184" s="44">
        <f t="shared" si="32"/>
        <v>0</v>
      </c>
      <c r="U184" s="44">
        <f t="shared" si="33"/>
        <v>0</v>
      </c>
      <c r="V184" s="40">
        <f t="shared" si="34"/>
        <v>0</v>
      </c>
      <c r="W184" s="40">
        <f t="shared" si="35"/>
        <v>0</v>
      </c>
    </row>
    <row r="185" spans="1:23" ht="15">
      <c r="A185" s="22" t="s">
        <v>189</v>
      </c>
      <c r="B185" s="59">
        <v>0</v>
      </c>
      <c r="C185" s="57">
        <v>0</v>
      </c>
      <c r="D185" s="44">
        <f t="shared" si="26"/>
        <v>0</v>
      </c>
      <c r="E185" s="43">
        <f t="shared" si="24"/>
        <v>0</v>
      </c>
      <c r="F185" s="40">
        <f t="shared" si="27"/>
        <v>0</v>
      </c>
      <c r="G185" s="40">
        <f t="shared" si="28"/>
        <v>0</v>
      </c>
      <c r="H185" s="44">
        <f t="shared" si="29"/>
        <v>0</v>
      </c>
      <c r="I185" s="44">
        <f t="shared" si="30"/>
        <v>0</v>
      </c>
      <c r="J185" s="24" t="e">
        <v>#REF!</v>
      </c>
      <c r="K185" s="23" t="e">
        <v>#REF!</v>
      </c>
      <c r="L185" s="23" t="e">
        <v>#REF!</v>
      </c>
      <c r="M185" s="23" t="e">
        <v>#REF!</v>
      </c>
      <c r="N185" s="23" t="e">
        <v>#REF!</v>
      </c>
      <c r="O185" s="23" t="e">
        <v>#REF!</v>
      </c>
      <c r="P185" s="23"/>
      <c r="Q185" s="23">
        <v>56004.676898559992</v>
      </c>
      <c r="R185" s="40">
        <f t="shared" si="31"/>
        <v>0</v>
      </c>
      <c r="S185" s="48">
        <f t="shared" si="25"/>
        <v>0</v>
      </c>
      <c r="T185" s="44">
        <f t="shared" si="32"/>
        <v>0</v>
      </c>
      <c r="U185" s="44">
        <f t="shared" si="33"/>
        <v>0</v>
      </c>
      <c r="V185" s="40">
        <f t="shared" si="34"/>
        <v>0</v>
      </c>
      <c r="W185" s="40">
        <f t="shared" si="35"/>
        <v>0</v>
      </c>
    </row>
    <row r="186" spans="1:23" ht="15">
      <c r="A186" s="22" t="s">
        <v>190</v>
      </c>
      <c r="B186" s="59">
        <v>0</v>
      </c>
      <c r="C186" s="57">
        <v>0</v>
      </c>
      <c r="D186" s="44">
        <f t="shared" si="26"/>
        <v>0</v>
      </c>
      <c r="E186" s="43">
        <f t="shared" si="24"/>
        <v>0</v>
      </c>
      <c r="F186" s="40">
        <f t="shared" si="27"/>
        <v>0</v>
      </c>
      <c r="G186" s="40">
        <f t="shared" si="28"/>
        <v>0</v>
      </c>
      <c r="H186" s="44">
        <f t="shared" si="29"/>
        <v>0</v>
      </c>
      <c r="I186" s="44">
        <f t="shared" si="30"/>
        <v>0</v>
      </c>
      <c r="J186" s="24" t="e">
        <v>#REF!</v>
      </c>
      <c r="K186" s="23" t="e">
        <v>#REF!</v>
      </c>
      <c r="L186" s="23" t="e">
        <v>#REF!</v>
      </c>
      <c r="M186" s="23" t="e">
        <v>#REF!</v>
      </c>
      <c r="N186" s="23" t="e">
        <v>#REF!</v>
      </c>
      <c r="O186" s="23" t="e">
        <v>#REF!</v>
      </c>
      <c r="P186" s="23"/>
      <c r="Q186" s="23">
        <v>7575.7829472000003</v>
      </c>
      <c r="R186" s="40">
        <f t="shared" si="31"/>
        <v>0</v>
      </c>
      <c r="S186" s="48">
        <f t="shared" si="25"/>
        <v>0</v>
      </c>
      <c r="T186" s="44">
        <f t="shared" si="32"/>
        <v>0</v>
      </c>
      <c r="U186" s="44">
        <f t="shared" si="33"/>
        <v>0</v>
      </c>
      <c r="V186" s="40">
        <f t="shared" si="34"/>
        <v>0</v>
      </c>
      <c r="W186" s="40">
        <f t="shared" si="35"/>
        <v>0</v>
      </c>
    </row>
    <row r="187" spans="1:23" ht="15">
      <c r="A187" s="22" t="s">
        <v>191</v>
      </c>
      <c r="B187" s="59">
        <v>0</v>
      </c>
      <c r="C187" s="57">
        <v>0</v>
      </c>
      <c r="D187" s="44">
        <f t="shared" si="26"/>
        <v>0</v>
      </c>
      <c r="E187" s="43">
        <f t="shared" si="24"/>
        <v>0</v>
      </c>
      <c r="F187" s="40">
        <f t="shared" si="27"/>
        <v>0</v>
      </c>
      <c r="G187" s="40">
        <f t="shared" si="28"/>
        <v>0</v>
      </c>
      <c r="H187" s="44">
        <f t="shared" si="29"/>
        <v>0</v>
      </c>
      <c r="I187" s="44">
        <f t="shared" si="30"/>
        <v>0</v>
      </c>
      <c r="J187" s="24" t="e">
        <v>#REF!</v>
      </c>
      <c r="K187" s="23" t="e">
        <v>#REF!</v>
      </c>
      <c r="L187" s="23" t="e">
        <v>#REF!</v>
      </c>
      <c r="M187" s="23" t="e">
        <v>#REF!</v>
      </c>
      <c r="N187" s="23" t="e">
        <v>#REF!</v>
      </c>
      <c r="O187" s="23" t="e">
        <v>#REF!</v>
      </c>
      <c r="P187" s="23"/>
      <c r="Q187" s="23">
        <v>10199.24852336</v>
      </c>
      <c r="R187" s="40">
        <f t="shared" si="31"/>
        <v>0</v>
      </c>
      <c r="S187" s="48">
        <f t="shared" si="25"/>
        <v>0</v>
      </c>
      <c r="T187" s="44">
        <f t="shared" si="32"/>
        <v>0</v>
      </c>
      <c r="U187" s="44">
        <f t="shared" si="33"/>
        <v>0</v>
      </c>
      <c r="V187" s="40">
        <f t="shared" si="34"/>
        <v>0</v>
      </c>
      <c r="W187" s="40">
        <f t="shared" si="35"/>
        <v>0</v>
      </c>
    </row>
    <row r="188" spans="1:23" ht="15">
      <c r="A188" s="22" t="s">
        <v>192</v>
      </c>
      <c r="B188" s="59">
        <v>0</v>
      </c>
      <c r="C188" s="57">
        <v>1.7708507419487881E-6</v>
      </c>
      <c r="D188" s="44">
        <f t="shared" si="26"/>
        <v>0</v>
      </c>
      <c r="E188" s="43">
        <f t="shared" si="24"/>
        <v>370.46736519078172</v>
      </c>
      <c r="F188" s="40">
        <f t="shared" si="27"/>
        <v>0</v>
      </c>
      <c r="G188" s="40">
        <f t="shared" si="28"/>
        <v>317.2944594645661</v>
      </c>
      <c r="H188" s="44">
        <f t="shared" si="29"/>
        <v>0</v>
      </c>
      <c r="I188" s="44">
        <f t="shared" si="30"/>
        <v>288.62693717897048</v>
      </c>
      <c r="J188" s="24" t="e">
        <v>#REF!</v>
      </c>
      <c r="K188" s="23" t="e">
        <v>#REF!</v>
      </c>
      <c r="L188" s="23" t="e">
        <v>#REF!</v>
      </c>
      <c r="M188" s="23" t="e">
        <v>#REF!</v>
      </c>
      <c r="N188" s="23" t="e">
        <v>#REF!</v>
      </c>
      <c r="O188" s="23" t="e">
        <v>#REF!</v>
      </c>
      <c r="P188" s="23"/>
      <c r="Q188" s="23">
        <v>23050.021078239999</v>
      </c>
      <c r="R188" s="40">
        <f t="shared" si="31"/>
        <v>0</v>
      </c>
      <c r="S188" s="48">
        <f t="shared" si="25"/>
        <v>319.53303854853061</v>
      </c>
      <c r="T188" s="44">
        <f t="shared" si="32"/>
        <v>0</v>
      </c>
      <c r="U188" s="44">
        <f t="shared" si="33"/>
        <v>337.04966295215019</v>
      </c>
      <c r="V188" s="40">
        <f t="shared" si="34"/>
        <v>0</v>
      </c>
      <c r="W188" s="40">
        <f t="shared" si="35"/>
        <v>321.70175688066013</v>
      </c>
    </row>
    <row r="189" spans="1:23" ht="15">
      <c r="A189" s="22" t="s">
        <v>193</v>
      </c>
      <c r="B189" s="59">
        <v>0</v>
      </c>
      <c r="C189" s="57">
        <v>0</v>
      </c>
      <c r="D189" s="44">
        <f t="shared" si="26"/>
        <v>0</v>
      </c>
      <c r="E189" s="43">
        <f t="shared" si="24"/>
        <v>0</v>
      </c>
      <c r="F189" s="40">
        <f t="shared" si="27"/>
        <v>0</v>
      </c>
      <c r="G189" s="40">
        <f t="shared" si="28"/>
        <v>0</v>
      </c>
      <c r="H189" s="44">
        <f t="shared" si="29"/>
        <v>0</v>
      </c>
      <c r="I189" s="44">
        <f t="shared" si="30"/>
        <v>0</v>
      </c>
      <c r="J189" s="24" t="e">
        <v>#REF!</v>
      </c>
      <c r="K189" s="23" t="e">
        <v>#REF!</v>
      </c>
      <c r="L189" s="23" t="e">
        <v>#REF!</v>
      </c>
      <c r="M189" s="23" t="e">
        <v>#REF!</v>
      </c>
      <c r="N189" s="23" t="e">
        <v>#REF!</v>
      </c>
      <c r="O189" s="23" t="e">
        <v>#REF!</v>
      </c>
      <c r="P189" s="23"/>
      <c r="Q189" s="23">
        <v>9343.4656348799999</v>
      </c>
      <c r="R189" s="40">
        <f t="shared" si="31"/>
        <v>0</v>
      </c>
      <c r="S189" s="48">
        <f t="shared" si="25"/>
        <v>0</v>
      </c>
      <c r="T189" s="44">
        <f t="shared" si="32"/>
        <v>0</v>
      </c>
      <c r="U189" s="44">
        <f t="shared" si="33"/>
        <v>0</v>
      </c>
      <c r="V189" s="40">
        <f t="shared" si="34"/>
        <v>0</v>
      </c>
      <c r="W189" s="40">
        <f t="shared" si="35"/>
        <v>0</v>
      </c>
    </row>
    <row r="190" spans="1:23" ht="15">
      <c r="A190" s="22" t="s">
        <v>194</v>
      </c>
      <c r="B190" s="59">
        <v>0</v>
      </c>
      <c r="C190" s="57">
        <v>6.217733822706065E-4</v>
      </c>
      <c r="D190" s="44">
        <f t="shared" si="26"/>
        <v>0</v>
      </c>
      <c r="E190" s="43">
        <f t="shared" si="24"/>
        <v>130076.88407553763</v>
      </c>
      <c r="F190" s="40">
        <f t="shared" si="27"/>
        <v>0</v>
      </c>
      <c r="G190" s="40">
        <f t="shared" si="28"/>
        <v>111407.04553106402</v>
      </c>
      <c r="H190" s="44">
        <f t="shared" si="29"/>
        <v>0</v>
      </c>
      <c r="I190" s="44">
        <f t="shared" si="30"/>
        <v>101341.43024763417</v>
      </c>
      <c r="J190" s="24" t="e">
        <v>#REF!</v>
      </c>
      <c r="K190" s="23" t="e">
        <v>#REF!</v>
      </c>
      <c r="L190" s="23" t="e">
        <v>#REF!</v>
      </c>
      <c r="M190" s="23" t="e">
        <v>#REF!</v>
      </c>
      <c r="N190" s="23" t="e">
        <v>#REF!</v>
      </c>
      <c r="O190" s="23" t="e">
        <v>#REF!</v>
      </c>
      <c r="P190" s="23"/>
      <c r="Q190" s="23">
        <v>19823.298711840001</v>
      </c>
      <c r="R190" s="40">
        <f t="shared" si="31"/>
        <v>0</v>
      </c>
      <c r="S190" s="48">
        <f t="shared" si="25"/>
        <v>112193.04564702246</v>
      </c>
      <c r="T190" s="44">
        <f t="shared" si="32"/>
        <v>0</v>
      </c>
      <c r="U190" s="44">
        <f t="shared" si="33"/>
        <v>118343.40634281811</v>
      </c>
      <c r="V190" s="40">
        <f t="shared" si="34"/>
        <v>0</v>
      </c>
      <c r="W190" s="40">
        <f t="shared" si="35"/>
        <v>112954.51656075768</v>
      </c>
    </row>
    <row r="191" spans="1:23" ht="15">
      <c r="A191" s="22" t="s">
        <v>195</v>
      </c>
      <c r="B191" s="59">
        <v>0</v>
      </c>
      <c r="C191" s="57">
        <v>0</v>
      </c>
      <c r="D191" s="44">
        <f t="shared" si="26"/>
        <v>0</v>
      </c>
      <c r="E191" s="43">
        <f t="shared" si="24"/>
        <v>0</v>
      </c>
      <c r="F191" s="40">
        <f t="shared" si="27"/>
        <v>0</v>
      </c>
      <c r="G191" s="40">
        <f t="shared" si="28"/>
        <v>0</v>
      </c>
      <c r="H191" s="44">
        <f t="shared" si="29"/>
        <v>0</v>
      </c>
      <c r="I191" s="44">
        <f t="shared" si="30"/>
        <v>0</v>
      </c>
      <c r="J191" s="24" t="e">
        <v>#REF!</v>
      </c>
      <c r="K191" s="23" t="e">
        <v>#REF!</v>
      </c>
      <c r="L191" s="23" t="e">
        <v>#REF!</v>
      </c>
      <c r="M191" s="23" t="e">
        <v>#REF!</v>
      </c>
      <c r="N191" s="23" t="e">
        <v>#REF!</v>
      </c>
      <c r="O191" s="23" t="e">
        <v>#REF!</v>
      </c>
      <c r="P191" s="23"/>
      <c r="Q191" s="23">
        <v>10872.651452</v>
      </c>
      <c r="R191" s="40">
        <f t="shared" si="31"/>
        <v>0</v>
      </c>
      <c r="S191" s="48">
        <f t="shared" si="25"/>
        <v>0</v>
      </c>
      <c r="T191" s="44">
        <f t="shared" si="32"/>
        <v>0</v>
      </c>
      <c r="U191" s="44">
        <f t="shared" si="33"/>
        <v>0</v>
      </c>
      <c r="V191" s="40">
        <f t="shared" si="34"/>
        <v>0</v>
      </c>
      <c r="W191" s="40">
        <f t="shared" si="35"/>
        <v>0</v>
      </c>
    </row>
    <row r="192" spans="1:23" ht="15">
      <c r="A192" s="22" t="s">
        <v>196</v>
      </c>
      <c r="B192" s="59">
        <v>0</v>
      </c>
      <c r="C192" s="57">
        <v>8.2342298565728081E-7</v>
      </c>
      <c r="D192" s="44">
        <f t="shared" si="26"/>
        <v>0</v>
      </c>
      <c r="E192" s="43">
        <f t="shared" si="24"/>
        <v>172.2625948691059</v>
      </c>
      <c r="F192" s="40">
        <f t="shared" si="27"/>
        <v>0</v>
      </c>
      <c r="G192" s="40">
        <f t="shared" si="28"/>
        <v>147.53787259185157</v>
      </c>
      <c r="H192" s="44">
        <f t="shared" si="29"/>
        <v>0</v>
      </c>
      <c r="I192" s="44">
        <f t="shared" si="30"/>
        <v>134.20784074183555</v>
      </c>
      <c r="J192" s="24" t="e">
        <v>#REF!</v>
      </c>
      <c r="K192" s="23" t="e">
        <v>#REF!</v>
      </c>
      <c r="L192" s="23" t="e">
        <v>#REF!</v>
      </c>
      <c r="M192" s="23" t="e">
        <v>#REF!</v>
      </c>
      <c r="N192" s="23" t="e">
        <v>#REF!</v>
      </c>
      <c r="O192" s="23" t="e">
        <v>#REF!</v>
      </c>
      <c r="P192" s="23"/>
      <c r="Q192" s="23">
        <v>8193.0689651200009</v>
      </c>
      <c r="R192" s="40">
        <f t="shared" si="31"/>
        <v>0</v>
      </c>
      <c r="S192" s="48">
        <f t="shared" si="25"/>
        <v>148.57878328482136</v>
      </c>
      <c r="T192" s="44">
        <f t="shared" si="32"/>
        <v>0</v>
      </c>
      <c r="U192" s="44">
        <f t="shared" si="33"/>
        <v>156.72378998888311</v>
      </c>
      <c r="V192" s="40">
        <f t="shared" si="34"/>
        <v>0</v>
      </c>
      <c r="W192" s="40">
        <f t="shared" si="35"/>
        <v>149.5872096201355</v>
      </c>
    </row>
    <row r="193" spans="1:23" ht="15">
      <c r="A193" s="22" t="s">
        <v>197</v>
      </c>
      <c r="B193" s="59">
        <v>0</v>
      </c>
      <c r="C193" s="57">
        <v>0</v>
      </c>
      <c r="D193" s="44">
        <f t="shared" si="26"/>
        <v>0</v>
      </c>
      <c r="E193" s="43">
        <f t="shared" si="24"/>
        <v>0</v>
      </c>
      <c r="F193" s="40">
        <f t="shared" si="27"/>
        <v>0</v>
      </c>
      <c r="G193" s="40">
        <f t="shared" si="28"/>
        <v>0</v>
      </c>
      <c r="H193" s="44">
        <f t="shared" si="29"/>
        <v>0</v>
      </c>
      <c r="I193" s="44">
        <f t="shared" si="30"/>
        <v>0</v>
      </c>
      <c r="J193" s="24" t="e">
        <v>#REF!</v>
      </c>
      <c r="K193" s="23" t="e">
        <v>#REF!</v>
      </c>
      <c r="L193" s="23" t="e">
        <v>#REF!</v>
      </c>
      <c r="M193" s="23" t="e">
        <v>#REF!</v>
      </c>
      <c r="N193" s="23" t="e">
        <v>#REF!</v>
      </c>
      <c r="O193" s="23" t="e">
        <v>#REF!</v>
      </c>
      <c r="P193" s="23"/>
      <c r="Q193" s="23">
        <v>4138.6221655999998</v>
      </c>
      <c r="R193" s="40">
        <f t="shared" si="31"/>
        <v>0</v>
      </c>
      <c r="S193" s="48">
        <f t="shared" si="25"/>
        <v>0</v>
      </c>
      <c r="T193" s="44">
        <f t="shared" si="32"/>
        <v>0</v>
      </c>
      <c r="U193" s="44">
        <f t="shared" si="33"/>
        <v>0</v>
      </c>
      <c r="V193" s="40">
        <f t="shared" si="34"/>
        <v>0</v>
      </c>
      <c r="W193" s="40">
        <f t="shared" si="35"/>
        <v>0</v>
      </c>
    </row>
    <row r="194" spans="1:23" ht="15">
      <c r="A194" s="22" t="s">
        <v>198</v>
      </c>
      <c r="B194" s="59">
        <v>0</v>
      </c>
      <c r="C194" s="57">
        <v>0</v>
      </c>
      <c r="D194" s="44">
        <f t="shared" si="26"/>
        <v>0</v>
      </c>
      <c r="E194" s="43">
        <f t="shared" si="24"/>
        <v>0</v>
      </c>
      <c r="F194" s="40">
        <f t="shared" si="27"/>
        <v>0</v>
      </c>
      <c r="G194" s="40">
        <f t="shared" si="28"/>
        <v>0</v>
      </c>
      <c r="H194" s="44">
        <f t="shared" si="29"/>
        <v>0</v>
      </c>
      <c r="I194" s="44">
        <f t="shared" si="30"/>
        <v>0</v>
      </c>
      <c r="J194" s="24" t="e">
        <v>#REF!</v>
      </c>
      <c r="K194" s="23" t="e">
        <v>#REF!</v>
      </c>
      <c r="L194" s="23" t="e">
        <v>#REF!</v>
      </c>
      <c r="M194" s="23" t="e">
        <v>#REF!</v>
      </c>
      <c r="N194" s="23" t="e">
        <v>#REF!</v>
      </c>
      <c r="O194" s="23" t="e">
        <v>#REF!</v>
      </c>
      <c r="P194" s="23"/>
      <c r="Q194" s="23">
        <v>9610.0209608000005</v>
      </c>
      <c r="R194" s="40">
        <f t="shared" si="31"/>
        <v>0</v>
      </c>
      <c r="S194" s="48">
        <f t="shared" si="25"/>
        <v>0</v>
      </c>
      <c r="T194" s="44">
        <f t="shared" si="32"/>
        <v>0</v>
      </c>
      <c r="U194" s="44">
        <f t="shared" si="33"/>
        <v>0</v>
      </c>
      <c r="V194" s="40">
        <f t="shared" si="34"/>
        <v>0</v>
      </c>
      <c r="W194" s="40">
        <f t="shared" si="35"/>
        <v>0</v>
      </c>
    </row>
    <row r="195" spans="1:23" ht="15">
      <c r="A195" s="22" t="s">
        <v>199</v>
      </c>
      <c r="B195" s="59">
        <v>0</v>
      </c>
      <c r="C195" s="57">
        <v>0</v>
      </c>
      <c r="D195" s="44">
        <f t="shared" si="26"/>
        <v>0</v>
      </c>
      <c r="E195" s="43">
        <f t="shared" si="24"/>
        <v>0</v>
      </c>
      <c r="F195" s="40">
        <f t="shared" si="27"/>
        <v>0</v>
      </c>
      <c r="G195" s="40">
        <f t="shared" si="28"/>
        <v>0</v>
      </c>
      <c r="H195" s="44">
        <f t="shared" si="29"/>
        <v>0</v>
      </c>
      <c r="I195" s="44">
        <f t="shared" si="30"/>
        <v>0</v>
      </c>
      <c r="J195" s="24" t="e">
        <v>#REF!</v>
      </c>
      <c r="K195" s="23" t="e">
        <v>#REF!</v>
      </c>
      <c r="L195" s="23" t="e">
        <v>#REF!</v>
      </c>
      <c r="M195" s="23" t="e">
        <v>#REF!</v>
      </c>
      <c r="N195" s="23" t="e">
        <v>#REF!</v>
      </c>
      <c r="O195" s="23" t="e">
        <v>#REF!</v>
      </c>
      <c r="P195" s="23"/>
      <c r="Q195" s="23">
        <v>5555.5741612799993</v>
      </c>
      <c r="R195" s="40">
        <f t="shared" si="31"/>
        <v>0</v>
      </c>
      <c r="S195" s="48">
        <f t="shared" si="25"/>
        <v>0</v>
      </c>
      <c r="T195" s="44">
        <f t="shared" si="32"/>
        <v>0</v>
      </c>
      <c r="U195" s="44">
        <f t="shared" si="33"/>
        <v>0</v>
      </c>
      <c r="V195" s="40">
        <f t="shared" si="34"/>
        <v>0</v>
      </c>
      <c r="W195" s="40">
        <f t="shared" si="35"/>
        <v>0</v>
      </c>
    </row>
    <row r="196" spans="1:23" ht="15">
      <c r="A196" s="22" t="s">
        <v>200</v>
      </c>
      <c r="B196" s="59">
        <v>0</v>
      </c>
      <c r="C196" s="57">
        <v>0</v>
      </c>
      <c r="D196" s="44">
        <f t="shared" si="26"/>
        <v>0</v>
      </c>
      <c r="E196" s="43">
        <f t="shared" si="24"/>
        <v>0</v>
      </c>
      <c r="F196" s="40">
        <f t="shared" si="27"/>
        <v>0</v>
      </c>
      <c r="G196" s="40">
        <f t="shared" si="28"/>
        <v>0</v>
      </c>
      <c r="H196" s="44">
        <f t="shared" si="29"/>
        <v>0</v>
      </c>
      <c r="I196" s="44">
        <f t="shared" si="30"/>
        <v>0</v>
      </c>
      <c r="J196" s="24" t="e">
        <v>#REF!</v>
      </c>
      <c r="K196" s="23" t="e">
        <v>#REF!</v>
      </c>
      <c r="L196" s="23" t="e">
        <v>#REF!</v>
      </c>
      <c r="M196" s="23" t="e">
        <v>#REF!</v>
      </c>
      <c r="N196" s="23" t="e">
        <v>#REF!</v>
      </c>
      <c r="O196" s="23" t="e">
        <v>#REF!</v>
      </c>
      <c r="P196" s="23"/>
      <c r="Q196" s="23">
        <v>31509.645369280002</v>
      </c>
      <c r="R196" s="40">
        <f t="shared" si="31"/>
        <v>0</v>
      </c>
      <c r="S196" s="48">
        <f t="shared" si="25"/>
        <v>0</v>
      </c>
      <c r="T196" s="44">
        <f t="shared" si="32"/>
        <v>0</v>
      </c>
      <c r="U196" s="44">
        <f t="shared" si="33"/>
        <v>0</v>
      </c>
      <c r="V196" s="40">
        <f t="shared" si="34"/>
        <v>0</v>
      </c>
      <c r="W196" s="40">
        <f t="shared" si="35"/>
        <v>0</v>
      </c>
    </row>
    <row r="197" spans="1:23" ht="15">
      <c r="A197" s="22" t="s">
        <v>201</v>
      </c>
      <c r="B197" s="59">
        <v>0</v>
      </c>
      <c r="C197" s="57">
        <v>1.066387215247851E-5</v>
      </c>
      <c r="D197" s="44">
        <f t="shared" si="26"/>
        <v>0</v>
      </c>
      <c r="E197" s="43">
        <f t="shared" si="24"/>
        <v>2230.9145121471302</v>
      </c>
      <c r="F197" s="40">
        <f t="shared" si="27"/>
        <v>0</v>
      </c>
      <c r="G197" s="40">
        <f t="shared" si="28"/>
        <v>1910.7130094410632</v>
      </c>
      <c r="H197" s="44">
        <f t="shared" si="29"/>
        <v>0</v>
      </c>
      <c r="I197" s="44">
        <f t="shared" si="30"/>
        <v>1738.0802825035596</v>
      </c>
      <c r="J197" s="24" t="e">
        <v>#REF!</v>
      </c>
      <c r="K197" s="23" t="e">
        <v>#REF!</v>
      </c>
      <c r="L197" s="23" t="e">
        <v>#REF!</v>
      </c>
      <c r="M197" s="23" t="e">
        <v>#REF!</v>
      </c>
      <c r="N197" s="23" t="e">
        <v>#REF!</v>
      </c>
      <c r="O197" s="23" t="e">
        <v>#REF!</v>
      </c>
      <c r="P197" s="23"/>
      <c r="Q197" s="23">
        <v>140699.12440271999</v>
      </c>
      <c r="R197" s="40">
        <f t="shared" si="31"/>
        <v>0</v>
      </c>
      <c r="S197" s="48">
        <f t="shared" si="25"/>
        <v>1924.1934912169238</v>
      </c>
      <c r="T197" s="44">
        <f t="shared" si="32"/>
        <v>0</v>
      </c>
      <c r="U197" s="44">
        <f t="shared" si="33"/>
        <v>2029.6767139179062</v>
      </c>
      <c r="V197" s="40">
        <f t="shared" si="34"/>
        <v>0</v>
      </c>
      <c r="W197" s="40">
        <f t="shared" si="35"/>
        <v>1937.2532790808714</v>
      </c>
    </row>
    <row r="198" spans="1:23" ht="15.75" thickBot="1">
      <c r="A198" s="22" t="s">
        <v>202</v>
      </c>
      <c r="B198" s="59">
        <v>0</v>
      </c>
      <c r="C198" s="57">
        <v>0</v>
      </c>
      <c r="D198" s="45">
        <f t="shared" si="26"/>
        <v>0</v>
      </c>
      <c r="E198" s="46">
        <f t="shared" si="24"/>
        <v>0</v>
      </c>
      <c r="F198" s="40">
        <f t="shared" si="27"/>
        <v>0</v>
      </c>
      <c r="G198" s="40">
        <f t="shared" si="28"/>
        <v>0</v>
      </c>
      <c r="H198" s="44">
        <f t="shared" si="29"/>
        <v>0</v>
      </c>
      <c r="I198" s="44">
        <f t="shared" si="30"/>
        <v>0</v>
      </c>
      <c r="J198" s="24" t="e">
        <v>#REF!</v>
      </c>
      <c r="K198" s="23" t="e">
        <v>#REF!</v>
      </c>
      <c r="L198" s="23" t="e">
        <v>#REF!</v>
      </c>
      <c r="M198" s="23" t="e">
        <v>#REF!</v>
      </c>
      <c r="N198" s="23" t="e">
        <v>#REF!</v>
      </c>
      <c r="O198" s="23" t="e">
        <v>#REF!</v>
      </c>
      <c r="P198" s="23"/>
      <c r="Q198" s="23">
        <v>9483.7579116799989</v>
      </c>
      <c r="R198" s="40">
        <f t="shared" si="31"/>
        <v>0</v>
      </c>
      <c r="S198" s="49">
        <f t="shared" si="25"/>
        <v>0</v>
      </c>
      <c r="T198" s="44">
        <f t="shared" si="32"/>
        <v>0</v>
      </c>
      <c r="U198" s="44">
        <f t="shared" si="33"/>
        <v>0</v>
      </c>
      <c r="V198" s="40">
        <f t="shared" si="34"/>
        <v>0</v>
      </c>
      <c r="W198" s="40">
        <f t="shared" si="35"/>
        <v>0</v>
      </c>
    </row>
    <row r="199" spans="1:23" s="35" customFormat="1" ht="15" thickTop="1" thickBot="1">
      <c r="A199" s="25" t="s">
        <v>203</v>
      </c>
      <c r="B199" s="56">
        <f>SUM(B15:B198)</f>
        <v>0.02</v>
      </c>
      <c r="C199" s="33">
        <f>SUM(C15:C198)</f>
        <v>9.9999999999999985E-3</v>
      </c>
      <c r="D199" s="62">
        <f t="shared" ref="D199:I199" si="36">SUM(D15:D198)</f>
        <v>4184060.8744143997</v>
      </c>
      <c r="E199" s="63">
        <f t="shared" si="36"/>
        <v>2092030.4372071996</v>
      </c>
      <c r="F199" s="64">
        <f t="shared" si="36"/>
        <v>3583525.7252159999</v>
      </c>
      <c r="G199" s="64">
        <f t="shared" si="36"/>
        <v>1791762.8626079992</v>
      </c>
      <c r="H199" s="63">
        <f t="shared" si="36"/>
        <v>3259754.5387855992</v>
      </c>
      <c r="I199" s="63">
        <f t="shared" si="36"/>
        <v>1629877.2693927996</v>
      </c>
      <c r="J199" s="65" t="e">
        <v>#REF!</v>
      </c>
      <c r="K199" s="66" t="e">
        <v>#REF!</v>
      </c>
      <c r="L199" s="66" t="e">
        <v>#REF!</v>
      </c>
      <c r="M199" s="66" t="e">
        <v>#REF!</v>
      </c>
      <c r="N199" s="66" t="e">
        <v>#REF!</v>
      </c>
      <c r="O199" s="66" t="e">
        <v>#REF!</v>
      </c>
      <c r="P199" s="66">
        <v>0</v>
      </c>
      <c r="Q199" s="66">
        <v>14029227.68</v>
      </c>
      <c r="R199" s="64">
        <f t="shared" ref="R199:W199" si="37">SUM(R15:R198)</f>
        <v>3608808.2522064</v>
      </c>
      <c r="S199" s="64">
        <f t="shared" si="37"/>
        <v>1804404.1261031993</v>
      </c>
      <c r="T199" s="63">
        <f t="shared" si="37"/>
        <v>3806641.1241552001</v>
      </c>
      <c r="U199" s="63">
        <f t="shared" si="37"/>
        <v>1903320.5620775991</v>
      </c>
      <c r="V199" s="64">
        <f t="shared" si="37"/>
        <v>3633301.7714032</v>
      </c>
      <c r="W199" s="64">
        <f t="shared" si="37"/>
        <v>1816650.8857015993</v>
      </c>
    </row>
    <row r="200" spans="1:23" ht="15.75" thickTop="1">
      <c r="D200" s="26"/>
      <c r="E200" s="26"/>
      <c r="F200" s="26"/>
      <c r="G200" s="26"/>
      <c r="H200" s="26"/>
      <c r="I200" s="24"/>
      <c r="V200" s="26"/>
    </row>
    <row r="201" spans="1:23" ht="15">
      <c r="B201" s="27"/>
      <c r="C201" s="27"/>
      <c r="I201" s="24"/>
    </row>
    <row r="202" spans="1:23" ht="15">
      <c r="B202" s="28"/>
      <c r="C202" s="28"/>
      <c r="D202" s="29"/>
      <c r="E202" s="29"/>
      <c r="F202" s="29"/>
      <c r="G202" s="29"/>
      <c r="H202" s="29"/>
      <c r="I202" s="24"/>
      <c r="J202" s="29"/>
      <c r="K202" s="29"/>
      <c r="L202" s="29"/>
      <c r="M202" s="29"/>
      <c r="N202" s="29"/>
      <c r="O202" s="29"/>
      <c r="P202" s="29"/>
      <c r="Q202" s="29"/>
    </row>
    <row r="203" spans="1:23" ht="15">
      <c r="D203" s="26"/>
      <c r="E203" s="26"/>
      <c r="F203" s="26"/>
      <c r="G203" s="26"/>
      <c r="H203" s="26"/>
      <c r="I203" s="24"/>
      <c r="J203" s="26"/>
      <c r="K203" s="26"/>
      <c r="L203" s="26"/>
      <c r="M203" s="26"/>
      <c r="N203" s="26"/>
      <c r="O203" s="26"/>
      <c r="P203" s="26"/>
      <c r="Q203" s="26"/>
    </row>
    <row r="204" spans="1:23" ht="15">
      <c r="D204" s="26"/>
      <c r="E204" s="61"/>
      <c r="F204" s="26"/>
      <c r="G204" s="26"/>
      <c r="H204" s="26"/>
      <c r="I204" s="24"/>
    </row>
    <row r="205" spans="1:23" ht="15">
      <c r="I205" s="24"/>
    </row>
    <row r="206" spans="1:23" ht="15">
      <c r="I206" s="24"/>
    </row>
    <row r="207" spans="1:23" ht="15">
      <c r="I207" s="24"/>
    </row>
    <row r="208" spans="1:23" ht="15">
      <c r="I208" s="24"/>
    </row>
    <row r="209" spans="2:9" ht="15">
      <c r="I209" s="24"/>
    </row>
    <row r="210" spans="2:9" ht="15">
      <c r="I210" s="24"/>
    </row>
    <row r="211" spans="2:9" ht="15">
      <c r="I211" s="24"/>
    </row>
    <row r="212" spans="2:9" ht="15">
      <c r="I212" s="24"/>
    </row>
    <row r="213" spans="2:9" ht="15">
      <c r="I213" s="24"/>
    </row>
    <row r="214" spans="2:9" ht="15">
      <c r="I214" s="24"/>
    </row>
    <row r="215" spans="2:9" ht="15">
      <c r="I215" s="24"/>
    </row>
    <row r="216" spans="2:9" ht="15">
      <c r="I216" s="24"/>
    </row>
    <row r="217" spans="2:9" ht="15">
      <c r="I217" s="24"/>
    </row>
    <row r="218" spans="2:9" ht="15">
      <c r="I218" s="24"/>
    </row>
    <row r="219" spans="2:9" ht="15">
      <c r="I219" s="24"/>
    </row>
    <row r="220" spans="2:9" ht="15">
      <c r="B220" s="30"/>
      <c r="C220" s="30"/>
      <c r="I220" s="24"/>
    </row>
    <row r="221" spans="2:9" ht="15">
      <c r="B221" s="30"/>
      <c r="C221" s="30"/>
      <c r="I221" s="24"/>
    </row>
    <row r="222" spans="2:9" ht="15">
      <c r="B222" s="30"/>
      <c r="C222" s="30"/>
      <c r="I222" s="24"/>
    </row>
    <row r="223" spans="2:9" ht="15">
      <c r="B223" s="30"/>
      <c r="C223" s="30"/>
      <c r="I223" s="24"/>
    </row>
    <row r="224" spans="2:9" ht="15">
      <c r="B224" s="30"/>
      <c r="C224" s="30"/>
      <c r="I224" s="24"/>
    </row>
    <row r="225" spans="2:9" ht="15">
      <c r="B225" s="30"/>
      <c r="C225" s="30"/>
      <c r="I225" s="24"/>
    </row>
    <row r="226" spans="2:9" ht="15">
      <c r="B226" s="30"/>
      <c r="C226" s="30"/>
      <c r="I226" s="24"/>
    </row>
    <row r="227" spans="2:9" ht="15">
      <c r="B227" s="30"/>
      <c r="C227" s="30"/>
      <c r="I227" s="24"/>
    </row>
    <row r="228" spans="2:9" ht="15">
      <c r="B228" s="30"/>
      <c r="C228" s="30"/>
      <c r="I228" s="24"/>
    </row>
    <row r="229" spans="2:9" ht="15">
      <c r="B229" s="30"/>
      <c r="C229" s="30"/>
      <c r="I229" s="24"/>
    </row>
    <row r="230" spans="2:9" ht="15">
      <c r="B230" s="30"/>
      <c r="C230" s="30"/>
      <c r="I230" s="24"/>
    </row>
    <row r="231" spans="2:9" ht="15">
      <c r="B231" s="30"/>
      <c r="C231" s="30"/>
      <c r="I231" s="24"/>
    </row>
    <row r="232" spans="2:9" ht="15">
      <c r="B232" s="30"/>
      <c r="C232" s="30"/>
      <c r="I232" s="24"/>
    </row>
    <row r="233" spans="2:9" ht="15">
      <c r="B233" s="30"/>
      <c r="C233" s="30"/>
      <c r="I233" s="24"/>
    </row>
    <row r="234" spans="2:9" ht="15">
      <c r="B234" s="30"/>
      <c r="C234" s="30"/>
      <c r="I234" s="24"/>
    </row>
    <row r="235" spans="2:9" ht="15">
      <c r="B235" s="30"/>
      <c r="C235" s="30"/>
      <c r="I235" s="24"/>
    </row>
    <row r="236" spans="2:9" ht="15">
      <c r="B236" s="30"/>
      <c r="C236" s="30"/>
      <c r="I236" s="24"/>
    </row>
    <row r="237" spans="2:9" ht="15">
      <c r="B237" s="30"/>
      <c r="C237" s="30"/>
      <c r="I237" s="24"/>
    </row>
    <row r="238" spans="2:9" ht="15">
      <c r="B238" s="30"/>
      <c r="C238" s="30"/>
      <c r="I238" s="24"/>
    </row>
    <row r="239" spans="2:9" ht="15">
      <c r="B239" s="30"/>
      <c r="C239" s="30"/>
      <c r="I239" s="24"/>
    </row>
    <row r="240" spans="2:9" ht="15">
      <c r="B240" s="30"/>
      <c r="C240" s="30"/>
      <c r="I240" s="24"/>
    </row>
    <row r="241" spans="2:9" ht="15">
      <c r="B241" s="30"/>
      <c r="C241" s="30"/>
      <c r="I241" s="24"/>
    </row>
    <row r="242" spans="2:9" ht="15">
      <c r="B242" s="30"/>
      <c r="C242" s="30"/>
      <c r="I242" s="24"/>
    </row>
    <row r="243" spans="2:9" ht="15">
      <c r="B243" s="30"/>
      <c r="C243" s="30"/>
      <c r="I243" s="24"/>
    </row>
    <row r="244" spans="2:9" ht="15">
      <c r="B244" s="30"/>
      <c r="C244" s="30"/>
      <c r="I244" s="24"/>
    </row>
    <row r="245" spans="2:9" ht="15">
      <c r="B245" s="30"/>
      <c r="C245" s="30"/>
      <c r="I245" s="24"/>
    </row>
    <row r="246" spans="2:9" ht="15">
      <c r="B246" s="30"/>
      <c r="C246" s="30"/>
      <c r="I246" s="24"/>
    </row>
    <row r="247" spans="2:9" ht="15">
      <c r="B247" s="30"/>
      <c r="C247" s="30"/>
      <c r="I247" s="24"/>
    </row>
    <row r="248" spans="2:9" ht="15">
      <c r="B248" s="30"/>
      <c r="C248" s="30"/>
      <c r="I248" s="24"/>
    </row>
    <row r="249" spans="2:9" ht="15">
      <c r="B249" s="30"/>
      <c r="C249" s="30"/>
      <c r="I249" s="24"/>
    </row>
    <row r="250" spans="2:9" ht="15">
      <c r="B250" s="30"/>
      <c r="C250" s="30"/>
      <c r="I250" s="24"/>
    </row>
    <row r="251" spans="2:9" ht="15">
      <c r="B251" s="30"/>
      <c r="C251" s="30"/>
      <c r="I251" s="24"/>
    </row>
    <row r="252" spans="2:9" ht="15">
      <c r="B252" s="30"/>
      <c r="C252" s="30"/>
      <c r="I252" s="24"/>
    </row>
    <row r="253" spans="2:9" ht="15">
      <c r="B253" s="30"/>
      <c r="C253" s="30"/>
      <c r="I253" s="24"/>
    </row>
    <row r="254" spans="2:9" ht="15">
      <c r="B254" s="30"/>
      <c r="C254" s="30"/>
      <c r="I254" s="24"/>
    </row>
    <row r="255" spans="2:9" ht="15">
      <c r="B255" s="30"/>
      <c r="C255" s="30"/>
      <c r="I255" s="24"/>
    </row>
    <row r="256" spans="2:9" ht="15">
      <c r="B256" s="30"/>
      <c r="C256" s="30"/>
      <c r="I256" s="24"/>
    </row>
    <row r="257" spans="2:9" ht="15">
      <c r="B257" s="30"/>
      <c r="C257" s="30"/>
      <c r="I257" s="24"/>
    </row>
    <row r="258" spans="2:9" ht="15">
      <c r="B258" s="30"/>
      <c r="C258" s="30"/>
      <c r="I258" s="24"/>
    </row>
    <row r="259" spans="2:9" ht="15">
      <c r="B259" s="30"/>
      <c r="C259" s="30"/>
      <c r="I259" s="24"/>
    </row>
    <row r="260" spans="2:9" ht="15">
      <c r="B260" s="30"/>
      <c r="C260" s="30"/>
      <c r="I260" s="24"/>
    </row>
    <row r="261" spans="2:9" ht="15">
      <c r="B261" s="30"/>
      <c r="C261" s="30"/>
      <c r="I261" s="24"/>
    </row>
    <row r="262" spans="2:9" ht="15">
      <c r="B262" s="30"/>
      <c r="C262" s="30"/>
      <c r="I262" s="24"/>
    </row>
    <row r="263" spans="2:9" ht="15">
      <c r="B263" s="30"/>
      <c r="C263" s="30"/>
      <c r="I263" s="24"/>
    </row>
    <row r="264" spans="2:9" ht="15">
      <c r="B264" s="30"/>
      <c r="C264" s="30"/>
      <c r="I264" s="24"/>
    </row>
    <row r="265" spans="2:9" ht="15">
      <c r="B265" s="30"/>
      <c r="C265" s="30"/>
      <c r="I265" s="24"/>
    </row>
    <row r="266" spans="2:9" ht="15">
      <c r="B266" s="30"/>
      <c r="C266" s="30"/>
      <c r="I266" s="24"/>
    </row>
    <row r="267" spans="2:9" ht="15">
      <c r="B267" s="30"/>
      <c r="C267" s="30"/>
      <c r="I267" s="24"/>
    </row>
    <row r="268" spans="2:9" ht="15">
      <c r="B268" s="30"/>
      <c r="C268" s="30"/>
      <c r="I268" s="24"/>
    </row>
    <row r="269" spans="2:9" ht="15">
      <c r="B269" s="30"/>
      <c r="C269" s="30"/>
      <c r="I269" s="23"/>
    </row>
    <row r="270" spans="2:9" ht="15">
      <c r="B270" s="30"/>
      <c r="C270" s="30"/>
      <c r="I270" s="23"/>
    </row>
    <row r="271" spans="2:9" ht="15">
      <c r="B271" s="30"/>
      <c r="C271" s="30"/>
      <c r="I271" s="23"/>
    </row>
    <row r="272" spans="2:9" ht="15">
      <c r="B272" s="30"/>
      <c r="C272" s="30"/>
      <c r="I272" s="23"/>
    </row>
    <row r="273" spans="2:9" ht="15">
      <c r="B273" s="30"/>
      <c r="C273" s="30"/>
      <c r="I273" s="23"/>
    </row>
    <row r="274" spans="2:9" ht="15">
      <c r="B274" s="30"/>
      <c r="C274" s="30"/>
      <c r="I274" s="23"/>
    </row>
    <row r="275" spans="2:9" ht="15">
      <c r="B275" s="30"/>
      <c r="C275" s="30"/>
      <c r="I275" s="23"/>
    </row>
    <row r="276" spans="2:9" ht="15">
      <c r="B276" s="30"/>
      <c r="C276" s="30"/>
      <c r="I276" s="23"/>
    </row>
    <row r="277" spans="2:9" ht="15">
      <c r="B277" s="30"/>
      <c r="C277" s="30"/>
      <c r="I277" s="23"/>
    </row>
    <row r="278" spans="2:9" ht="15">
      <c r="B278" s="30"/>
      <c r="C278" s="30"/>
      <c r="I278" s="23"/>
    </row>
    <row r="279" spans="2:9" ht="15">
      <c r="B279" s="30"/>
      <c r="C279" s="30"/>
      <c r="I279" s="23"/>
    </row>
    <row r="280" spans="2:9" ht="15">
      <c r="B280" s="30"/>
      <c r="C280" s="30"/>
      <c r="I280" s="23"/>
    </row>
    <row r="281" spans="2:9" ht="15">
      <c r="B281" s="30"/>
      <c r="C281" s="30"/>
      <c r="I281" s="23"/>
    </row>
    <row r="282" spans="2:9" ht="15">
      <c r="B282" s="30"/>
      <c r="C282" s="30"/>
      <c r="I282" s="23"/>
    </row>
    <row r="283" spans="2:9" ht="15">
      <c r="B283" s="30"/>
      <c r="C283" s="30"/>
      <c r="I283" s="23"/>
    </row>
    <row r="284" spans="2:9" ht="15">
      <c r="B284" s="30"/>
      <c r="C284" s="30"/>
      <c r="I284" s="23"/>
    </row>
    <row r="285" spans="2:9" ht="15">
      <c r="B285" s="30"/>
      <c r="C285" s="30"/>
      <c r="I285" s="23"/>
    </row>
    <row r="286" spans="2:9" ht="15">
      <c r="B286" s="30"/>
      <c r="C286" s="30"/>
      <c r="I286" s="23"/>
    </row>
    <row r="287" spans="2:9" ht="15">
      <c r="B287" s="30"/>
      <c r="C287" s="30"/>
      <c r="I287" s="23"/>
    </row>
    <row r="288" spans="2:9" ht="15">
      <c r="B288" s="30"/>
      <c r="C288" s="30"/>
      <c r="I288" s="23"/>
    </row>
    <row r="289" spans="2:9" ht="15">
      <c r="B289" s="30"/>
      <c r="C289" s="30"/>
      <c r="I289" s="23"/>
    </row>
    <row r="290" spans="2:9" ht="15">
      <c r="B290" s="30"/>
      <c r="C290" s="30"/>
      <c r="I290" s="23"/>
    </row>
    <row r="291" spans="2:9" ht="15">
      <c r="B291" s="30"/>
      <c r="C291" s="30"/>
      <c r="I291" s="23"/>
    </row>
    <row r="292" spans="2:9" ht="15">
      <c r="B292" s="30"/>
      <c r="C292" s="30"/>
      <c r="I292" s="23"/>
    </row>
    <row r="293" spans="2:9" ht="15">
      <c r="B293" s="30"/>
      <c r="C293" s="30"/>
      <c r="I293" s="23"/>
    </row>
    <row r="294" spans="2:9" ht="15">
      <c r="B294" s="30"/>
      <c r="C294" s="30"/>
      <c r="I294" s="23"/>
    </row>
    <row r="295" spans="2:9" ht="15">
      <c r="B295" s="30"/>
      <c r="C295" s="30"/>
      <c r="I295" s="23"/>
    </row>
    <row r="296" spans="2:9" ht="15">
      <c r="B296" s="30"/>
      <c r="C296" s="30"/>
      <c r="I296" s="23"/>
    </row>
    <row r="297" spans="2:9" ht="15">
      <c r="B297" s="30"/>
      <c r="C297" s="30"/>
      <c r="I297" s="23"/>
    </row>
    <row r="298" spans="2:9" ht="15">
      <c r="B298" s="30"/>
      <c r="C298" s="30"/>
      <c r="I298" s="23"/>
    </row>
    <row r="299" spans="2:9" ht="15">
      <c r="B299" s="30"/>
      <c r="C299" s="30"/>
      <c r="I299" s="23"/>
    </row>
    <row r="300" spans="2:9" ht="15">
      <c r="B300" s="30"/>
      <c r="C300" s="30"/>
      <c r="I300" s="23"/>
    </row>
    <row r="301" spans="2:9" ht="15">
      <c r="B301" s="30"/>
      <c r="C301" s="30"/>
      <c r="I301" s="23"/>
    </row>
    <row r="302" spans="2:9" ht="15">
      <c r="B302" s="30"/>
      <c r="C302" s="30"/>
      <c r="I302" s="23"/>
    </row>
    <row r="303" spans="2:9" ht="15">
      <c r="B303" s="30"/>
      <c r="C303" s="30"/>
      <c r="I303" s="23"/>
    </row>
    <row r="304" spans="2:9" ht="15">
      <c r="B304" s="30"/>
      <c r="C304" s="30"/>
      <c r="I304" s="23"/>
    </row>
    <row r="305" spans="2:9" ht="15">
      <c r="B305" s="30"/>
      <c r="C305" s="30"/>
      <c r="I305" s="23"/>
    </row>
    <row r="306" spans="2:9" ht="15">
      <c r="B306" s="30"/>
      <c r="C306" s="30"/>
      <c r="I306" s="23"/>
    </row>
    <row r="307" spans="2:9" ht="15">
      <c r="B307" s="30"/>
      <c r="C307" s="30"/>
      <c r="I307" s="23"/>
    </row>
    <row r="308" spans="2:9" ht="15">
      <c r="I308" s="23"/>
    </row>
    <row r="309" spans="2:9" ht="15">
      <c r="I309" s="23"/>
    </row>
    <row r="310" spans="2:9" ht="15">
      <c r="I310" s="23"/>
    </row>
    <row r="311" spans="2:9" ht="15">
      <c r="I311" s="23"/>
    </row>
    <row r="312" spans="2:9" ht="15">
      <c r="I312" s="23"/>
    </row>
    <row r="313" spans="2:9" ht="15">
      <c r="I313" s="23"/>
    </row>
    <row r="314" spans="2:9" ht="15">
      <c r="I314" s="23"/>
    </row>
    <row r="315" spans="2:9" ht="15">
      <c r="I315" s="23"/>
    </row>
    <row r="316" spans="2:9" ht="15">
      <c r="I316" s="23"/>
    </row>
    <row r="317" spans="2:9" ht="15">
      <c r="I317" s="23"/>
    </row>
    <row r="318" spans="2:9" ht="15">
      <c r="I318" s="23"/>
    </row>
    <row r="319" spans="2:9" ht="15">
      <c r="I319" s="23"/>
    </row>
    <row r="320" spans="2:9" ht="15">
      <c r="I320" s="23"/>
    </row>
    <row r="321" spans="9:9" ht="15">
      <c r="I321" s="23"/>
    </row>
    <row r="322" spans="9:9" ht="15">
      <c r="I322" s="23"/>
    </row>
    <row r="323" spans="9:9" ht="15">
      <c r="I323" s="23"/>
    </row>
    <row r="324" spans="9:9" ht="15">
      <c r="I324" s="23"/>
    </row>
    <row r="325" spans="9:9" ht="15">
      <c r="I325" s="23"/>
    </row>
    <row r="326" spans="9:9" ht="15">
      <c r="I326" s="23"/>
    </row>
    <row r="327" spans="9:9" ht="15">
      <c r="I327" s="23"/>
    </row>
    <row r="328" spans="9:9" ht="15">
      <c r="I328" s="23"/>
    </row>
    <row r="329" spans="9:9" ht="15">
      <c r="I329" s="23"/>
    </row>
    <row r="330" spans="9:9" ht="15">
      <c r="I330" s="23"/>
    </row>
    <row r="331" spans="9:9" ht="15">
      <c r="I331" s="23"/>
    </row>
    <row r="332" spans="9:9" ht="15">
      <c r="I332" s="23"/>
    </row>
    <row r="333" spans="9:9" ht="15">
      <c r="I333" s="23"/>
    </row>
    <row r="334" spans="9:9" ht="15">
      <c r="I334" s="23"/>
    </row>
    <row r="335" spans="9:9" ht="15">
      <c r="I335" s="23"/>
    </row>
    <row r="336" spans="9:9" ht="15">
      <c r="I336" s="23"/>
    </row>
    <row r="337" spans="9:9" ht="15">
      <c r="I337" s="23"/>
    </row>
    <row r="338" spans="9:9" ht="15">
      <c r="I338" s="23"/>
    </row>
    <row r="339" spans="9:9" ht="15">
      <c r="I339" s="23"/>
    </row>
    <row r="340" spans="9:9" ht="15">
      <c r="I340" s="23"/>
    </row>
    <row r="341" spans="9:9" ht="15">
      <c r="I341" s="23"/>
    </row>
    <row r="342" spans="9:9" ht="15">
      <c r="I342" s="23"/>
    </row>
    <row r="343" spans="9:9" ht="15">
      <c r="I343" s="23"/>
    </row>
    <row r="344" spans="9:9" ht="15">
      <c r="I344" s="23"/>
    </row>
    <row r="345" spans="9:9" ht="15">
      <c r="I345" s="23"/>
    </row>
    <row r="346" spans="9:9" ht="15">
      <c r="I346" s="23"/>
    </row>
    <row r="347" spans="9:9" ht="15">
      <c r="I347" s="23"/>
    </row>
    <row r="348" spans="9:9" ht="15">
      <c r="I348" s="23"/>
    </row>
    <row r="349" spans="9:9" ht="15">
      <c r="I349" s="23"/>
    </row>
    <row r="350" spans="9:9" ht="15">
      <c r="I350" s="23"/>
    </row>
    <row r="351" spans="9:9" ht="15">
      <c r="I351" s="23"/>
    </row>
    <row r="352" spans="9:9" ht="15">
      <c r="I352" s="23"/>
    </row>
    <row r="353" spans="9:9" ht="15">
      <c r="I353" s="23"/>
    </row>
    <row r="354" spans="9:9" ht="15">
      <c r="I354" s="23"/>
    </row>
    <row r="355" spans="9:9" ht="15">
      <c r="I355" s="23"/>
    </row>
    <row r="356" spans="9:9" ht="15">
      <c r="I356" s="23"/>
    </row>
    <row r="357" spans="9:9" ht="15">
      <c r="I357" s="23"/>
    </row>
    <row r="358" spans="9:9" ht="15">
      <c r="I358" s="23"/>
    </row>
    <row r="359" spans="9:9" ht="15">
      <c r="I359" s="23"/>
    </row>
    <row r="360" spans="9:9" ht="15">
      <c r="I360" s="23"/>
    </row>
    <row r="361" spans="9:9" ht="15">
      <c r="I361" s="23"/>
    </row>
    <row r="362" spans="9:9" ht="15">
      <c r="I362" s="23"/>
    </row>
    <row r="363" spans="9:9" ht="15">
      <c r="I363" s="23"/>
    </row>
    <row r="364" spans="9:9" ht="15">
      <c r="I364" s="23"/>
    </row>
    <row r="365" spans="9:9" ht="15">
      <c r="I365" s="23"/>
    </row>
    <row r="366" spans="9:9" ht="15">
      <c r="I366" s="23"/>
    </row>
    <row r="367" spans="9:9" ht="15">
      <c r="I367" s="23"/>
    </row>
    <row r="368" spans="9:9" ht="15">
      <c r="I368" s="23"/>
    </row>
    <row r="369" spans="9:9" ht="15">
      <c r="I369" s="23"/>
    </row>
    <row r="370" spans="9:9" ht="15">
      <c r="I370" s="23"/>
    </row>
    <row r="371" spans="9:9" ht="15">
      <c r="I371" s="23"/>
    </row>
    <row r="372" spans="9:9" ht="15">
      <c r="I372" s="23"/>
    </row>
    <row r="373" spans="9:9" ht="15">
      <c r="I373" s="23"/>
    </row>
    <row r="374" spans="9:9" ht="15">
      <c r="I374" s="23"/>
    </row>
    <row r="375" spans="9:9" ht="15">
      <c r="I375" s="23"/>
    </row>
    <row r="376" spans="9:9" ht="15">
      <c r="I376" s="23"/>
    </row>
    <row r="377" spans="9:9" ht="15">
      <c r="I377" s="23"/>
    </row>
    <row r="378" spans="9:9" ht="15">
      <c r="I378" s="23"/>
    </row>
    <row r="379" spans="9:9" ht="15">
      <c r="I379" s="23"/>
    </row>
    <row r="380" spans="9:9" ht="15">
      <c r="I380" s="23"/>
    </row>
    <row r="381" spans="9:9" ht="15">
      <c r="I381" s="23"/>
    </row>
    <row r="382" spans="9:9" ht="15">
      <c r="I382" s="23"/>
    </row>
    <row r="383" spans="9:9" ht="15">
      <c r="I383" s="23"/>
    </row>
    <row r="384" spans="9:9" ht="15">
      <c r="I384" s="23"/>
    </row>
    <row r="385" spans="9:9" ht="15">
      <c r="I385" s="23"/>
    </row>
    <row r="386" spans="9:9" ht="15">
      <c r="I386" s="23"/>
    </row>
    <row r="387" spans="9:9" ht="15">
      <c r="I387" s="23"/>
    </row>
    <row r="388" spans="9:9" ht="15">
      <c r="I388" s="23"/>
    </row>
    <row r="389" spans="9:9" ht="15">
      <c r="I389" s="23"/>
    </row>
    <row r="390" spans="9:9" ht="15">
      <c r="I390" s="23"/>
    </row>
    <row r="391" spans="9:9" ht="15">
      <c r="I391" s="23"/>
    </row>
    <row r="392" spans="9:9" ht="15">
      <c r="I392" s="23"/>
    </row>
    <row r="393" spans="9:9" ht="15">
      <c r="I393" s="23"/>
    </row>
    <row r="394" spans="9:9" ht="15">
      <c r="I394" s="23"/>
    </row>
    <row r="395" spans="9:9" ht="15">
      <c r="I395" s="23"/>
    </row>
    <row r="396" spans="9:9" ht="15">
      <c r="I396" s="23"/>
    </row>
    <row r="397" spans="9:9" ht="15">
      <c r="I397" s="23"/>
    </row>
    <row r="398" spans="9:9" ht="15">
      <c r="I398" s="23"/>
    </row>
    <row r="399" spans="9:9" ht="15">
      <c r="I399" s="23"/>
    </row>
    <row r="400" spans="9:9" ht="15">
      <c r="I400" s="23"/>
    </row>
    <row r="401" spans="9:9" ht="15">
      <c r="I401" s="23"/>
    </row>
    <row r="402" spans="9:9" ht="15">
      <c r="I402" s="23"/>
    </row>
    <row r="403" spans="9:9" ht="15">
      <c r="I403" s="23"/>
    </row>
    <row r="404" spans="9:9" ht="15">
      <c r="I404" s="23"/>
    </row>
    <row r="405" spans="9:9" ht="15">
      <c r="I405" s="23"/>
    </row>
    <row r="406" spans="9:9" ht="15">
      <c r="I406" s="23"/>
    </row>
    <row r="407" spans="9:9" ht="15">
      <c r="I407" s="23"/>
    </row>
    <row r="408" spans="9:9" ht="15">
      <c r="I408" s="23"/>
    </row>
    <row r="409" spans="9:9" ht="15">
      <c r="I409" s="23"/>
    </row>
    <row r="410" spans="9:9" ht="15">
      <c r="I410" s="23"/>
    </row>
    <row r="411" spans="9:9" ht="15">
      <c r="I411" s="23"/>
    </row>
    <row r="412" spans="9:9" ht="15">
      <c r="I412" s="23"/>
    </row>
    <row r="413" spans="9:9" ht="15">
      <c r="I413" s="23"/>
    </row>
    <row r="414" spans="9:9" ht="15">
      <c r="I414" s="23"/>
    </row>
    <row r="415" spans="9:9" ht="15">
      <c r="I415" s="23"/>
    </row>
    <row r="416" spans="9:9" ht="15">
      <c r="I416" s="23"/>
    </row>
    <row r="417" spans="9:9" ht="15">
      <c r="I417" s="23"/>
    </row>
    <row r="418" spans="9:9" ht="15">
      <c r="I418" s="23"/>
    </row>
    <row r="419" spans="9:9" ht="15">
      <c r="I419" s="23"/>
    </row>
    <row r="420" spans="9:9" ht="15">
      <c r="I420" s="23"/>
    </row>
    <row r="421" spans="9:9" ht="15">
      <c r="I421" s="23"/>
    </row>
    <row r="422" spans="9:9" ht="15">
      <c r="I422" s="23"/>
    </row>
    <row r="423" spans="9:9" ht="15">
      <c r="I423" s="23"/>
    </row>
    <row r="424" spans="9:9" ht="15">
      <c r="I424" s="23"/>
    </row>
    <row r="425" spans="9:9" ht="15">
      <c r="I425" s="23"/>
    </row>
    <row r="426" spans="9:9" ht="15">
      <c r="I426" s="23"/>
    </row>
    <row r="427" spans="9:9" ht="15">
      <c r="I427" s="23"/>
    </row>
    <row r="428" spans="9:9" ht="15">
      <c r="I428" s="23"/>
    </row>
    <row r="429" spans="9:9" ht="15">
      <c r="I429" s="23"/>
    </row>
    <row r="430" spans="9:9" ht="15">
      <c r="I430" s="23"/>
    </row>
    <row r="431" spans="9:9" ht="15">
      <c r="I431" s="23"/>
    </row>
    <row r="432" spans="9:9" ht="15">
      <c r="I432" s="23"/>
    </row>
    <row r="433" spans="9:9" ht="15">
      <c r="I433" s="23"/>
    </row>
    <row r="434" spans="9:9" ht="15">
      <c r="I434" s="23"/>
    </row>
    <row r="435" spans="9:9" ht="15">
      <c r="I435" s="23"/>
    </row>
    <row r="436" spans="9:9" ht="15">
      <c r="I436" s="23"/>
    </row>
    <row r="437" spans="9:9" ht="15">
      <c r="I437" s="23"/>
    </row>
    <row r="438" spans="9:9" ht="15">
      <c r="I438" s="23"/>
    </row>
    <row r="439" spans="9:9" ht="15">
      <c r="I439" s="23"/>
    </row>
    <row r="440" spans="9:9" ht="15">
      <c r="I440" s="23"/>
    </row>
    <row r="441" spans="9:9" ht="15">
      <c r="I441" s="23"/>
    </row>
    <row r="442" spans="9:9" ht="15">
      <c r="I442" s="23"/>
    </row>
    <row r="443" spans="9:9" ht="15">
      <c r="I443" s="23"/>
    </row>
    <row r="444" spans="9:9" ht="15">
      <c r="I444" s="23"/>
    </row>
    <row r="445" spans="9:9" ht="15">
      <c r="I445" s="23"/>
    </row>
    <row r="446" spans="9:9" ht="15">
      <c r="I446" s="23"/>
    </row>
    <row r="447" spans="9:9" ht="15">
      <c r="I447" s="23"/>
    </row>
    <row r="448" spans="9:9" ht="15">
      <c r="I448" s="23"/>
    </row>
    <row r="449" spans="9:9" ht="15">
      <c r="I449" s="23"/>
    </row>
    <row r="450" spans="9:9" ht="15">
      <c r="I450" s="23"/>
    </row>
    <row r="451" spans="9:9" ht="15">
      <c r="I451" s="23"/>
    </row>
    <row r="452" spans="9:9" ht="15">
      <c r="I452" s="23"/>
    </row>
    <row r="453" spans="9:9" ht="15">
      <c r="I453" s="23"/>
    </row>
    <row r="454" spans="9:9" ht="15">
      <c r="I454" s="23"/>
    </row>
    <row r="455" spans="9:9" ht="15">
      <c r="I455" s="23"/>
    </row>
    <row r="456" spans="9:9" ht="15">
      <c r="I456" s="23"/>
    </row>
    <row r="457" spans="9:9" ht="15">
      <c r="I457" s="23"/>
    </row>
    <row r="458" spans="9:9" ht="15">
      <c r="I458" s="23"/>
    </row>
    <row r="459" spans="9:9" ht="15">
      <c r="I459" s="23"/>
    </row>
    <row r="460" spans="9:9" ht="15">
      <c r="I460" s="23"/>
    </row>
    <row r="461" spans="9:9" ht="15">
      <c r="I461" s="23"/>
    </row>
    <row r="462" spans="9:9" ht="15">
      <c r="I462" s="23"/>
    </row>
    <row r="463" spans="9:9" ht="15">
      <c r="I463" s="23"/>
    </row>
    <row r="464" spans="9:9" ht="15">
      <c r="I464" s="23"/>
    </row>
    <row r="465" spans="9:9" ht="15">
      <c r="I465" s="23"/>
    </row>
    <row r="466" spans="9:9" ht="15">
      <c r="I466" s="23"/>
    </row>
    <row r="467" spans="9:9" ht="15">
      <c r="I467" s="23"/>
    </row>
    <row r="468" spans="9:9" ht="15">
      <c r="I468" s="23"/>
    </row>
    <row r="469" spans="9:9" ht="15">
      <c r="I469" s="23"/>
    </row>
    <row r="470" spans="9:9" ht="15">
      <c r="I470" s="23"/>
    </row>
    <row r="471" spans="9:9" ht="15">
      <c r="I471" s="23"/>
    </row>
    <row r="472" spans="9:9" ht="15">
      <c r="I472" s="23"/>
    </row>
    <row r="473" spans="9:9" ht="15">
      <c r="I473" s="23"/>
    </row>
    <row r="474" spans="9:9" ht="15">
      <c r="I474" s="23"/>
    </row>
    <row r="475" spans="9:9" ht="15">
      <c r="I475" s="23"/>
    </row>
    <row r="476" spans="9:9" ht="15">
      <c r="I476" s="23"/>
    </row>
    <row r="477" spans="9:9" ht="15">
      <c r="I477" s="23"/>
    </row>
    <row r="478" spans="9:9" ht="15">
      <c r="I478" s="23"/>
    </row>
    <row r="479" spans="9:9" ht="15">
      <c r="I479" s="23"/>
    </row>
    <row r="480" spans="9:9" ht="15">
      <c r="I480" s="23"/>
    </row>
    <row r="481" spans="9:9" ht="15">
      <c r="I481" s="23"/>
    </row>
    <row r="482" spans="9:9" ht="15">
      <c r="I482" s="23"/>
    </row>
    <row r="483" spans="9:9" ht="15">
      <c r="I483" s="23"/>
    </row>
    <row r="484" spans="9:9" ht="15">
      <c r="I484" s="23"/>
    </row>
    <row r="485" spans="9:9" ht="15">
      <c r="I485" s="23"/>
    </row>
    <row r="486" spans="9:9" ht="15">
      <c r="I486" s="23"/>
    </row>
    <row r="487" spans="9:9" ht="15">
      <c r="I487" s="23"/>
    </row>
    <row r="488" spans="9:9" ht="15">
      <c r="I488" s="23"/>
    </row>
    <row r="489" spans="9:9" ht="15">
      <c r="I489" s="23"/>
    </row>
    <row r="490" spans="9:9" ht="15">
      <c r="I490" s="23"/>
    </row>
    <row r="491" spans="9:9" ht="15">
      <c r="I491" s="23"/>
    </row>
    <row r="492" spans="9:9" ht="15">
      <c r="I492" s="23"/>
    </row>
    <row r="493" spans="9:9" ht="15">
      <c r="I493" s="23"/>
    </row>
    <row r="494" spans="9:9" ht="15">
      <c r="I494" s="23"/>
    </row>
    <row r="495" spans="9:9" ht="15">
      <c r="I495" s="23"/>
    </row>
    <row r="496" spans="9:9" ht="15">
      <c r="I496" s="23"/>
    </row>
    <row r="497" spans="9:9" ht="15">
      <c r="I497" s="23"/>
    </row>
    <row r="498" spans="9:9" ht="15">
      <c r="I498" s="23"/>
    </row>
    <row r="499" spans="9:9" ht="15">
      <c r="I499" s="23"/>
    </row>
    <row r="500" spans="9:9" ht="15">
      <c r="I500" s="23"/>
    </row>
    <row r="501" spans="9:9" ht="15">
      <c r="I501" s="23"/>
    </row>
    <row r="502" spans="9:9" ht="15">
      <c r="I502" s="23"/>
    </row>
    <row r="503" spans="9:9" ht="15">
      <c r="I503" s="23"/>
    </row>
    <row r="504" spans="9:9" ht="15">
      <c r="I504" s="23"/>
    </row>
    <row r="505" spans="9:9" ht="15">
      <c r="I505" s="23"/>
    </row>
    <row r="506" spans="9:9" ht="15">
      <c r="I506" s="23"/>
    </row>
    <row r="507" spans="9:9" ht="15">
      <c r="I507" s="23"/>
    </row>
    <row r="508" spans="9:9" ht="15">
      <c r="I508" s="23"/>
    </row>
    <row r="509" spans="9:9" ht="15">
      <c r="I509" s="23"/>
    </row>
    <row r="510" spans="9:9" ht="15">
      <c r="I510" s="23"/>
    </row>
    <row r="511" spans="9:9" ht="15">
      <c r="I511" s="23"/>
    </row>
    <row r="512" spans="9:9" ht="15">
      <c r="I512" s="23"/>
    </row>
    <row r="513" spans="9:9" ht="15">
      <c r="I513" s="23"/>
    </row>
    <row r="514" spans="9:9" ht="15">
      <c r="I514" s="23"/>
    </row>
    <row r="515" spans="9:9" ht="15">
      <c r="I515" s="23"/>
    </row>
    <row r="516" spans="9:9" ht="15">
      <c r="I516" s="23"/>
    </row>
    <row r="517" spans="9:9" ht="15">
      <c r="I517" s="23"/>
    </row>
    <row r="518" spans="9:9" ht="15">
      <c r="I518" s="23"/>
    </row>
    <row r="519" spans="9:9" ht="15">
      <c r="I519" s="23"/>
    </row>
    <row r="520" spans="9:9" ht="15">
      <c r="I520" s="23"/>
    </row>
    <row r="521" spans="9:9" ht="15">
      <c r="I521" s="23"/>
    </row>
    <row r="522" spans="9:9" ht="15">
      <c r="I522" s="23"/>
    </row>
    <row r="523" spans="9:9" ht="15">
      <c r="I523" s="23"/>
    </row>
    <row r="524" spans="9:9" ht="15">
      <c r="I524" s="23"/>
    </row>
    <row r="525" spans="9:9" ht="15">
      <c r="I525" s="23"/>
    </row>
    <row r="526" spans="9:9" ht="15">
      <c r="I526" s="23"/>
    </row>
    <row r="527" spans="9:9" ht="15">
      <c r="I527" s="23"/>
    </row>
    <row r="528" spans="9:9" ht="15">
      <c r="I528" s="23"/>
    </row>
    <row r="529" spans="9:9" ht="15">
      <c r="I529" s="23"/>
    </row>
    <row r="530" spans="9:9" ht="15">
      <c r="I530" s="23"/>
    </row>
    <row r="531" spans="9:9" ht="15">
      <c r="I531" s="23"/>
    </row>
    <row r="532" spans="9:9" ht="15">
      <c r="I532" s="23"/>
    </row>
    <row r="533" spans="9:9" ht="15">
      <c r="I533" s="23"/>
    </row>
    <row r="534" spans="9:9" ht="15">
      <c r="I534" s="23"/>
    </row>
    <row r="535" spans="9:9" ht="15">
      <c r="I535" s="23"/>
    </row>
    <row r="536" spans="9:9" ht="15">
      <c r="I536" s="23"/>
    </row>
    <row r="537" spans="9:9" ht="15">
      <c r="I537" s="23"/>
    </row>
    <row r="538" spans="9:9" ht="15">
      <c r="I538" s="23"/>
    </row>
    <row r="539" spans="9:9" ht="15">
      <c r="I539" s="23"/>
    </row>
    <row r="540" spans="9:9" ht="15">
      <c r="I540" s="23"/>
    </row>
    <row r="541" spans="9:9" ht="15">
      <c r="I541" s="23"/>
    </row>
    <row r="542" spans="9:9" ht="15">
      <c r="I542" s="23"/>
    </row>
    <row r="543" spans="9:9" ht="15">
      <c r="I543" s="23"/>
    </row>
    <row r="544" spans="9:9" ht="15">
      <c r="I544" s="23"/>
    </row>
    <row r="545" spans="9:9" ht="15">
      <c r="I545" s="23"/>
    </row>
    <row r="546" spans="9:9" ht="15">
      <c r="I546" s="23"/>
    </row>
    <row r="547" spans="9:9" ht="15">
      <c r="I547" s="23"/>
    </row>
    <row r="548" spans="9:9" ht="15">
      <c r="I548" s="23"/>
    </row>
    <row r="549" spans="9:9" ht="15">
      <c r="I549" s="23"/>
    </row>
    <row r="550" spans="9:9" ht="15">
      <c r="I550" s="23"/>
    </row>
    <row r="551" spans="9:9" ht="15">
      <c r="I551" s="23"/>
    </row>
    <row r="552" spans="9:9" ht="15">
      <c r="I552" s="23"/>
    </row>
    <row r="553" spans="9:9" ht="15">
      <c r="I553" s="23"/>
    </row>
    <row r="554" spans="9:9" ht="15">
      <c r="I554" s="23"/>
    </row>
    <row r="555" spans="9:9" ht="15">
      <c r="I555" s="23"/>
    </row>
    <row r="556" spans="9:9" ht="15">
      <c r="I556" s="23"/>
    </row>
    <row r="557" spans="9:9" ht="15">
      <c r="I557" s="23"/>
    </row>
    <row r="558" spans="9:9" ht="15">
      <c r="I558" s="23"/>
    </row>
    <row r="559" spans="9:9" ht="15">
      <c r="I559" s="23"/>
    </row>
    <row r="560" spans="9:9" ht="15">
      <c r="I560" s="23"/>
    </row>
    <row r="561" spans="9:9" ht="15">
      <c r="I561" s="23"/>
    </row>
    <row r="562" spans="9:9" ht="15">
      <c r="I562" s="23"/>
    </row>
    <row r="563" spans="9:9" ht="15">
      <c r="I563" s="23"/>
    </row>
    <row r="564" spans="9:9" ht="15">
      <c r="I564" s="23"/>
    </row>
    <row r="565" spans="9:9" ht="15">
      <c r="I565" s="23"/>
    </row>
    <row r="566" spans="9:9" ht="15">
      <c r="I566" s="23"/>
    </row>
    <row r="567" spans="9:9" ht="15">
      <c r="I567" s="23"/>
    </row>
    <row r="568" spans="9:9" ht="15">
      <c r="I568" s="23"/>
    </row>
    <row r="569" spans="9:9" ht="15">
      <c r="I569" s="23"/>
    </row>
    <row r="570" spans="9:9" ht="15">
      <c r="I570" s="23"/>
    </row>
    <row r="571" spans="9:9" ht="15">
      <c r="I571" s="23"/>
    </row>
    <row r="572" spans="9:9" ht="15">
      <c r="I572" s="23"/>
    </row>
    <row r="573" spans="9:9" ht="15">
      <c r="I573" s="23"/>
    </row>
    <row r="574" spans="9:9" ht="15">
      <c r="I574" s="23"/>
    </row>
    <row r="575" spans="9:9" ht="15">
      <c r="I575" s="23"/>
    </row>
    <row r="576" spans="9:9" ht="15">
      <c r="I576" s="23"/>
    </row>
    <row r="577" spans="9:9" ht="15">
      <c r="I577" s="23"/>
    </row>
    <row r="578" spans="9:9" ht="15">
      <c r="I578" s="23"/>
    </row>
    <row r="579" spans="9:9" ht="15">
      <c r="I579" s="23"/>
    </row>
    <row r="580" spans="9:9" ht="15">
      <c r="I580" s="23"/>
    </row>
    <row r="581" spans="9:9" ht="15">
      <c r="I581" s="23"/>
    </row>
    <row r="582" spans="9:9" ht="15">
      <c r="I582" s="23"/>
    </row>
    <row r="583" spans="9:9" ht="15">
      <c r="I583" s="23"/>
    </row>
    <row r="584" spans="9:9" ht="15">
      <c r="I584" s="23"/>
    </row>
    <row r="585" spans="9:9" ht="15">
      <c r="I585" s="23"/>
    </row>
    <row r="586" spans="9:9" ht="15">
      <c r="I586" s="23"/>
    </row>
    <row r="587" spans="9:9" ht="15">
      <c r="I587" s="23"/>
    </row>
    <row r="588" spans="9:9" ht="15">
      <c r="I588" s="23"/>
    </row>
    <row r="589" spans="9:9" ht="15">
      <c r="I589" s="23"/>
    </row>
    <row r="590" spans="9:9" ht="15">
      <c r="I590" s="23"/>
    </row>
    <row r="591" spans="9:9" ht="15">
      <c r="I591" s="23"/>
    </row>
    <row r="592" spans="9:9" ht="15">
      <c r="I592" s="23"/>
    </row>
    <row r="593" spans="9:9" ht="15">
      <c r="I593" s="23"/>
    </row>
    <row r="594" spans="9:9" ht="15">
      <c r="I594" s="23"/>
    </row>
    <row r="595" spans="9:9" ht="15">
      <c r="I595" s="23"/>
    </row>
    <row r="596" spans="9:9" ht="15">
      <c r="I596" s="23"/>
    </row>
    <row r="597" spans="9:9" ht="15">
      <c r="I597" s="23"/>
    </row>
    <row r="598" spans="9:9" ht="15">
      <c r="I598" s="23"/>
    </row>
    <row r="599" spans="9:9" ht="15">
      <c r="I599" s="23"/>
    </row>
    <row r="600" spans="9:9" ht="15">
      <c r="I600" s="23"/>
    </row>
    <row r="601" spans="9:9" ht="15">
      <c r="I601" s="23"/>
    </row>
    <row r="602" spans="9:9" ht="15">
      <c r="I602" s="23"/>
    </row>
    <row r="603" spans="9:9" ht="15">
      <c r="I603" s="23"/>
    </row>
    <row r="604" spans="9:9" ht="15">
      <c r="I604" s="23"/>
    </row>
    <row r="605" spans="9:9" ht="15">
      <c r="I605" s="23"/>
    </row>
    <row r="606" spans="9:9" ht="15">
      <c r="I606" s="23"/>
    </row>
    <row r="607" spans="9:9" ht="15">
      <c r="I607" s="23"/>
    </row>
    <row r="608" spans="9:9" ht="15">
      <c r="I608" s="23"/>
    </row>
    <row r="609" spans="9:9" ht="15">
      <c r="I609" s="23"/>
    </row>
    <row r="610" spans="9:9" ht="15">
      <c r="I610" s="23"/>
    </row>
    <row r="611" spans="9:9" ht="15">
      <c r="I611" s="23"/>
    </row>
    <row r="612" spans="9:9" ht="15">
      <c r="I612" s="23"/>
    </row>
    <row r="613" spans="9:9" ht="15">
      <c r="I613" s="23"/>
    </row>
    <row r="614" spans="9:9" ht="15">
      <c r="I614" s="23"/>
    </row>
    <row r="615" spans="9:9" ht="15">
      <c r="I615" s="23"/>
    </row>
    <row r="616" spans="9:9" ht="15">
      <c r="I616" s="23"/>
    </row>
    <row r="617" spans="9:9" ht="15">
      <c r="I617" s="23"/>
    </row>
    <row r="618" spans="9:9" ht="15">
      <c r="I618" s="23"/>
    </row>
    <row r="619" spans="9:9" ht="15">
      <c r="I619" s="23"/>
    </row>
    <row r="620" spans="9:9" ht="15">
      <c r="I620" s="23"/>
    </row>
    <row r="621" spans="9:9" ht="15">
      <c r="I621" s="23"/>
    </row>
    <row r="622" spans="9:9" ht="15">
      <c r="I622" s="23"/>
    </row>
    <row r="623" spans="9:9" ht="15">
      <c r="I623" s="23"/>
    </row>
    <row r="624" spans="9:9" ht="15">
      <c r="I624" s="23"/>
    </row>
    <row r="625" spans="9:9" ht="15">
      <c r="I625" s="23"/>
    </row>
    <row r="626" spans="9:9" ht="15">
      <c r="I626" s="23"/>
    </row>
    <row r="627" spans="9:9" ht="15">
      <c r="I627" s="23"/>
    </row>
    <row r="628" spans="9:9" ht="15">
      <c r="I628" s="23"/>
    </row>
    <row r="629" spans="9:9" ht="15">
      <c r="I629" s="23"/>
    </row>
    <row r="630" spans="9:9" ht="15">
      <c r="I630" s="23"/>
    </row>
    <row r="631" spans="9:9" ht="15">
      <c r="I631" s="23"/>
    </row>
    <row r="632" spans="9:9" ht="15">
      <c r="I632" s="23"/>
    </row>
    <row r="633" spans="9:9" ht="15">
      <c r="I633" s="23"/>
    </row>
    <row r="634" spans="9:9" ht="15">
      <c r="I634" s="23"/>
    </row>
    <row r="635" spans="9:9" ht="15">
      <c r="I635" s="23"/>
    </row>
    <row r="636" spans="9:9" ht="15">
      <c r="I636" s="23"/>
    </row>
    <row r="637" spans="9:9" ht="15">
      <c r="I637" s="23"/>
    </row>
    <row r="638" spans="9:9" ht="15">
      <c r="I638" s="23"/>
    </row>
    <row r="639" spans="9:9" ht="15">
      <c r="I639" s="23"/>
    </row>
    <row r="640" spans="9:9" ht="15">
      <c r="I640" s="23"/>
    </row>
    <row r="641" spans="9:9" ht="15">
      <c r="I641" s="23"/>
    </row>
    <row r="642" spans="9:9" ht="15">
      <c r="I642" s="23"/>
    </row>
    <row r="643" spans="9:9" ht="15">
      <c r="I643" s="23"/>
    </row>
    <row r="644" spans="9:9" ht="15">
      <c r="I644" s="23"/>
    </row>
    <row r="645" spans="9:9" ht="15">
      <c r="I645" s="23"/>
    </row>
    <row r="646" spans="9:9" ht="15">
      <c r="I646" s="23"/>
    </row>
    <row r="647" spans="9:9" ht="15">
      <c r="I647" s="23"/>
    </row>
    <row r="648" spans="9:9" ht="15">
      <c r="I648" s="23"/>
    </row>
    <row r="649" spans="9:9" ht="15">
      <c r="I649" s="23"/>
    </row>
    <row r="650" spans="9:9" ht="15">
      <c r="I650" s="23"/>
    </row>
    <row r="651" spans="9:9" ht="15">
      <c r="I651" s="23"/>
    </row>
    <row r="652" spans="9:9" ht="15">
      <c r="I652" s="23"/>
    </row>
    <row r="653" spans="9:9" ht="15">
      <c r="I653" s="23"/>
    </row>
    <row r="654" spans="9:9" ht="15">
      <c r="I654" s="23"/>
    </row>
    <row r="655" spans="9:9" ht="15">
      <c r="I655" s="23"/>
    </row>
    <row r="656" spans="9:9" ht="15">
      <c r="I656" s="23"/>
    </row>
    <row r="657" spans="9:9" ht="15">
      <c r="I657" s="23"/>
    </row>
    <row r="658" spans="9:9" ht="15">
      <c r="I658" s="23"/>
    </row>
    <row r="659" spans="9:9" ht="15">
      <c r="I659" s="23"/>
    </row>
    <row r="660" spans="9:9" ht="15">
      <c r="I660" s="23"/>
    </row>
    <row r="661" spans="9:9" ht="15">
      <c r="I661" s="23"/>
    </row>
    <row r="662" spans="9:9" ht="15">
      <c r="I662" s="23"/>
    </row>
    <row r="663" spans="9:9" ht="15">
      <c r="I663" s="23"/>
    </row>
    <row r="664" spans="9:9" ht="15">
      <c r="I664" s="23"/>
    </row>
    <row r="665" spans="9:9" ht="15">
      <c r="I665" s="23"/>
    </row>
    <row r="666" spans="9:9" ht="15">
      <c r="I666" s="23"/>
    </row>
    <row r="667" spans="9:9" ht="15">
      <c r="I667" s="23"/>
    </row>
    <row r="668" spans="9:9" ht="15">
      <c r="I668" s="23"/>
    </row>
    <row r="669" spans="9:9" ht="15">
      <c r="I669" s="23"/>
    </row>
    <row r="670" spans="9:9" ht="15">
      <c r="I670" s="23"/>
    </row>
    <row r="671" spans="9:9" ht="15">
      <c r="I671" s="23"/>
    </row>
    <row r="672" spans="9:9" ht="15">
      <c r="I672" s="23"/>
    </row>
    <row r="673" spans="9:9" ht="15">
      <c r="I673" s="23"/>
    </row>
    <row r="674" spans="9:9" ht="15">
      <c r="I674" s="23"/>
    </row>
    <row r="675" spans="9:9" ht="15">
      <c r="I675" s="23"/>
    </row>
    <row r="676" spans="9:9" ht="15">
      <c r="I676" s="23"/>
    </row>
    <row r="677" spans="9:9" ht="15">
      <c r="I677" s="23"/>
    </row>
    <row r="678" spans="9:9" ht="15">
      <c r="I678" s="23"/>
    </row>
    <row r="679" spans="9:9" ht="15">
      <c r="I679" s="23"/>
    </row>
    <row r="680" spans="9:9" ht="15">
      <c r="I680" s="23"/>
    </row>
    <row r="681" spans="9:9" ht="15">
      <c r="I681" s="23"/>
    </row>
    <row r="682" spans="9:9" ht="15">
      <c r="I682" s="23"/>
    </row>
    <row r="683" spans="9:9" ht="15">
      <c r="I683" s="23"/>
    </row>
    <row r="684" spans="9:9" ht="15">
      <c r="I684" s="23"/>
    </row>
    <row r="685" spans="9:9" ht="15">
      <c r="I685" s="23"/>
    </row>
    <row r="686" spans="9:9" ht="15">
      <c r="I686" s="23"/>
    </row>
    <row r="687" spans="9:9" ht="15">
      <c r="I687" s="23"/>
    </row>
    <row r="688" spans="9:9" ht="15">
      <c r="I688" s="23"/>
    </row>
    <row r="689" spans="9:9" ht="15">
      <c r="I689" s="23"/>
    </row>
    <row r="690" spans="9:9" ht="15">
      <c r="I690" s="23"/>
    </row>
    <row r="691" spans="9:9" ht="15">
      <c r="I691" s="23"/>
    </row>
    <row r="692" spans="9:9" ht="15">
      <c r="I692" s="23"/>
    </row>
    <row r="693" spans="9:9" ht="15">
      <c r="I693" s="23"/>
    </row>
    <row r="694" spans="9:9" ht="15">
      <c r="I694" s="23"/>
    </row>
    <row r="695" spans="9:9" ht="15">
      <c r="I695" s="23"/>
    </row>
    <row r="696" spans="9:9" ht="15">
      <c r="I696" s="23"/>
    </row>
    <row r="697" spans="9:9" ht="15">
      <c r="I697" s="23"/>
    </row>
    <row r="698" spans="9:9" ht="15">
      <c r="I698" s="23"/>
    </row>
    <row r="699" spans="9:9" ht="15">
      <c r="I699" s="23"/>
    </row>
    <row r="700" spans="9:9" ht="15">
      <c r="I700" s="23"/>
    </row>
    <row r="701" spans="9:9" ht="15">
      <c r="I701" s="23"/>
    </row>
    <row r="702" spans="9:9" ht="15">
      <c r="I702" s="23"/>
    </row>
    <row r="703" spans="9:9" ht="15">
      <c r="I703" s="23"/>
    </row>
    <row r="704" spans="9:9" ht="15">
      <c r="I704" s="23"/>
    </row>
    <row r="705" spans="9:9" ht="15">
      <c r="I705" s="23"/>
    </row>
    <row r="706" spans="9:9" ht="15">
      <c r="I706" s="23"/>
    </row>
    <row r="707" spans="9:9" ht="15">
      <c r="I707" s="23"/>
    </row>
    <row r="708" spans="9:9" ht="15">
      <c r="I708" s="23"/>
    </row>
    <row r="709" spans="9:9" ht="15">
      <c r="I709" s="23"/>
    </row>
    <row r="710" spans="9:9" ht="15">
      <c r="I710" s="23"/>
    </row>
    <row r="711" spans="9:9" ht="15">
      <c r="I711" s="23"/>
    </row>
    <row r="712" spans="9:9" ht="15">
      <c r="I712" s="23"/>
    </row>
    <row r="713" spans="9:9" ht="15">
      <c r="I713" s="23"/>
    </row>
    <row r="714" spans="9:9" ht="15">
      <c r="I714" s="23"/>
    </row>
    <row r="715" spans="9:9" ht="15">
      <c r="I715" s="23"/>
    </row>
    <row r="716" spans="9:9" ht="15">
      <c r="I716" s="23"/>
    </row>
    <row r="717" spans="9:9" ht="15">
      <c r="I717" s="23"/>
    </row>
    <row r="718" spans="9:9" ht="15">
      <c r="I718" s="23"/>
    </row>
    <row r="719" spans="9:9" ht="15">
      <c r="I719" s="23"/>
    </row>
    <row r="720" spans="9:9" ht="15">
      <c r="I720" s="23"/>
    </row>
    <row r="721" spans="9:9" ht="15">
      <c r="I721" s="23"/>
    </row>
    <row r="722" spans="9:9" ht="15">
      <c r="I722" s="23"/>
    </row>
    <row r="723" spans="9:9" ht="15">
      <c r="I723" s="23"/>
    </row>
    <row r="724" spans="9:9" ht="15">
      <c r="I724" s="23"/>
    </row>
    <row r="725" spans="9:9" ht="15">
      <c r="I725" s="23"/>
    </row>
    <row r="726" spans="9:9" ht="15">
      <c r="I726" s="23"/>
    </row>
    <row r="727" spans="9:9" ht="15">
      <c r="I727" s="23"/>
    </row>
    <row r="728" spans="9:9" ht="15">
      <c r="I728" s="23"/>
    </row>
    <row r="729" spans="9:9" ht="15">
      <c r="I729" s="23"/>
    </row>
    <row r="730" spans="9:9" ht="15">
      <c r="I730" s="23"/>
    </row>
    <row r="731" spans="9:9" ht="15">
      <c r="I731" s="23"/>
    </row>
    <row r="732" spans="9:9" ht="15">
      <c r="I732" s="23"/>
    </row>
    <row r="733" spans="9:9" ht="15">
      <c r="I733" s="23"/>
    </row>
    <row r="734" spans="9:9" ht="15">
      <c r="I734" s="23"/>
    </row>
    <row r="735" spans="9:9" ht="15">
      <c r="I735" s="23"/>
    </row>
    <row r="736" spans="9:9" ht="15">
      <c r="I736" s="23"/>
    </row>
    <row r="737" spans="9:9" ht="15">
      <c r="I737" s="23"/>
    </row>
    <row r="738" spans="9:9" ht="15">
      <c r="I738" s="23"/>
    </row>
    <row r="739" spans="9:9" ht="15">
      <c r="I739" s="23"/>
    </row>
    <row r="740" spans="9:9" ht="15">
      <c r="I740" s="23"/>
    </row>
    <row r="741" spans="9:9" ht="15">
      <c r="I741" s="23"/>
    </row>
    <row r="742" spans="9:9" ht="15">
      <c r="I742" s="23"/>
    </row>
    <row r="743" spans="9:9" ht="15">
      <c r="I743" s="23"/>
    </row>
    <row r="744" spans="9:9" ht="15">
      <c r="I744" s="23"/>
    </row>
    <row r="745" spans="9:9" ht="15">
      <c r="I745" s="23"/>
    </row>
    <row r="746" spans="9:9" ht="15">
      <c r="I746" s="23"/>
    </row>
    <row r="747" spans="9:9" ht="15">
      <c r="I747" s="23"/>
    </row>
    <row r="748" spans="9:9" ht="15">
      <c r="I748" s="23"/>
    </row>
    <row r="749" spans="9:9" ht="15">
      <c r="I749" s="23"/>
    </row>
    <row r="750" spans="9:9" ht="15">
      <c r="I750" s="23"/>
    </row>
    <row r="751" spans="9:9" ht="15">
      <c r="I751" s="23"/>
    </row>
    <row r="752" spans="9:9" ht="15">
      <c r="I752" s="23"/>
    </row>
    <row r="753" spans="9:9" ht="15">
      <c r="I753" s="23"/>
    </row>
    <row r="754" spans="9:9" ht="15">
      <c r="I754" s="23"/>
    </row>
    <row r="755" spans="9:9" ht="15">
      <c r="I755" s="23"/>
    </row>
    <row r="756" spans="9:9" ht="15">
      <c r="I756" s="23"/>
    </row>
    <row r="757" spans="9:9" ht="15">
      <c r="I757" s="23"/>
    </row>
    <row r="758" spans="9:9" ht="15">
      <c r="I758" s="23"/>
    </row>
    <row r="759" spans="9:9" ht="15">
      <c r="I759" s="23"/>
    </row>
    <row r="760" spans="9:9" ht="15">
      <c r="I760" s="23"/>
    </row>
    <row r="761" spans="9:9" ht="15">
      <c r="I761" s="23"/>
    </row>
    <row r="762" spans="9:9" ht="15">
      <c r="I762" s="23"/>
    </row>
    <row r="763" spans="9:9" ht="15">
      <c r="I763" s="23"/>
    </row>
    <row r="764" spans="9:9" ht="15">
      <c r="I764" s="23"/>
    </row>
    <row r="765" spans="9:9" ht="15">
      <c r="I765" s="23"/>
    </row>
    <row r="766" spans="9:9" ht="15">
      <c r="I766" s="23"/>
    </row>
    <row r="767" spans="9:9" ht="15">
      <c r="I767" s="23"/>
    </row>
    <row r="768" spans="9:9" ht="15">
      <c r="I768" s="23"/>
    </row>
    <row r="769" spans="9:9" ht="15">
      <c r="I769" s="23"/>
    </row>
    <row r="770" spans="9:9" ht="15">
      <c r="I770" s="23"/>
    </row>
    <row r="771" spans="9:9" ht="15">
      <c r="I771" s="23"/>
    </row>
    <row r="772" spans="9:9" ht="15">
      <c r="I772" s="23"/>
    </row>
    <row r="773" spans="9:9" ht="15">
      <c r="I773" s="23"/>
    </row>
    <row r="774" spans="9:9" ht="15">
      <c r="I774" s="23"/>
    </row>
    <row r="775" spans="9:9" ht="15">
      <c r="I775" s="23"/>
    </row>
    <row r="776" spans="9:9" ht="15">
      <c r="I776" s="23"/>
    </row>
    <row r="777" spans="9:9" ht="15">
      <c r="I777" s="23"/>
    </row>
    <row r="778" spans="9:9" ht="15">
      <c r="I778" s="23"/>
    </row>
    <row r="779" spans="9:9" ht="15">
      <c r="I779" s="23"/>
    </row>
    <row r="780" spans="9:9" ht="15">
      <c r="I780" s="23"/>
    </row>
    <row r="781" spans="9:9" ht="15">
      <c r="I781" s="23"/>
    </row>
    <row r="782" spans="9:9" ht="15">
      <c r="I782" s="23"/>
    </row>
    <row r="783" spans="9:9" ht="15">
      <c r="I783" s="23"/>
    </row>
    <row r="784" spans="9:9" ht="15">
      <c r="I784" s="23"/>
    </row>
    <row r="785" spans="9:9" ht="15">
      <c r="I785" s="23"/>
    </row>
    <row r="786" spans="9:9" ht="15">
      <c r="I786" s="23"/>
    </row>
    <row r="787" spans="9:9" ht="15">
      <c r="I787" s="23"/>
    </row>
    <row r="788" spans="9:9" ht="15">
      <c r="I788" s="23"/>
    </row>
    <row r="789" spans="9:9" ht="15">
      <c r="I789" s="23"/>
    </row>
    <row r="790" spans="9:9" ht="15">
      <c r="I790" s="23"/>
    </row>
    <row r="791" spans="9:9" ht="15">
      <c r="I791" s="23"/>
    </row>
    <row r="792" spans="9:9" ht="15">
      <c r="I792" s="23"/>
    </row>
    <row r="793" spans="9:9" ht="15">
      <c r="I793" s="23"/>
    </row>
    <row r="794" spans="9:9" ht="15">
      <c r="I794" s="23"/>
    </row>
    <row r="795" spans="9:9" ht="15">
      <c r="I795" s="23"/>
    </row>
    <row r="796" spans="9:9" ht="15">
      <c r="I796" s="23"/>
    </row>
    <row r="797" spans="9:9" ht="15">
      <c r="I797" s="23"/>
    </row>
    <row r="798" spans="9:9" ht="15">
      <c r="I798" s="23"/>
    </row>
    <row r="799" spans="9:9" ht="15">
      <c r="I799" s="23"/>
    </row>
    <row r="800" spans="9:9" ht="15">
      <c r="I800" s="23"/>
    </row>
    <row r="801" spans="9:9" ht="15">
      <c r="I801" s="23"/>
    </row>
    <row r="802" spans="9:9" ht="15">
      <c r="I802" s="23"/>
    </row>
    <row r="803" spans="9:9" ht="15">
      <c r="I803" s="23"/>
    </row>
    <row r="804" spans="9:9" ht="15">
      <c r="I804" s="23"/>
    </row>
    <row r="805" spans="9:9" ht="15">
      <c r="I805" s="23"/>
    </row>
    <row r="806" spans="9:9" ht="15">
      <c r="I806" s="23"/>
    </row>
    <row r="807" spans="9:9" ht="15">
      <c r="I807" s="23"/>
    </row>
    <row r="808" spans="9:9" ht="15">
      <c r="I808" s="23"/>
    </row>
    <row r="809" spans="9:9" ht="15">
      <c r="I809" s="23"/>
    </row>
    <row r="810" spans="9:9" ht="15">
      <c r="I810" s="23"/>
    </row>
    <row r="811" spans="9:9" ht="15">
      <c r="I811" s="23"/>
    </row>
    <row r="812" spans="9:9" ht="15">
      <c r="I812" s="23"/>
    </row>
    <row r="813" spans="9:9" ht="15">
      <c r="I813" s="23"/>
    </row>
    <row r="814" spans="9:9" ht="15">
      <c r="I814" s="23"/>
    </row>
    <row r="815" spans="9:9" ht="15">
      <c r="I815" s="23"/>
    </row>
    <row r="816" spans="9:9" ht="15">
      <c r="I816" s="23"/>
    </row>
    <row r="817" spans="9:9" ht="15">
      <c r="I817" s="23"/>
    </row>
    <row r="818" spans="9:9" ht="15">
      <c r="I818" s="23"/>
    </row>
    <row r="819" spans="9:9" ht="15">
      <c r="I819" s="23"/>
    </row>
    <row r="820" spans="9:9" ht="15">
      <c r="I820" s="23"/>
    </row>
    <row r="821" spans="9:9" ht="15">
      <c r="I821" s="23"/>
    </row>
    <row r="822" spans="9:9" ht="15">
      <c r="I822" s="23"/>
    </row>
    <row r="823" spans="9:9" ht="15">
      <c r="I823" s="23"/>
    </row>
    <row r="824" spans="9:9" ht="15">
      <c r="I824" s="23"/>
    </row>
    <row r="825" spans="9:9" ht="15">
      <c r="I825" s="23"/>
    </row>
    <row r="826" spans="9:9" ht="15">
      <c r="I826" s="23"/>
    </row>
    <row r="827" spans="9:9" ht="15">
      <c r="I827" s="23"/>
    </row>
    <row r="828" spans="9:9" ht="15">
      <c r="I828" s="23"/>
    </row>
    <row r="829" spans="9:9" ht="15">
      <c r="I829" s="23"/>
    </row>
    <row r="830" spans="9:9" ht="15">
      <c r="I830" s="23"/>
    </row>
    <row r="831" spans="9:9" ht="15">
      <c r="I831" s="23"/>
    </row>
    <row r="832" spans="9:9" ht="15">
      <c r="I832" s="23"/>
    </row>
    <row r="833" spans="9:9" ht="15">
      <c r="I833" s="23"/>
    </row>
    <row r="834" spans="9:9" ht="15">
      <c r="I834" s="23"/>
    </row>
    <row r="835" spans="9:9" ht="15">
      <c r="I835" s="23"/>
    </row>
    <row r="836" spans="9:9" ht="15">
      <c r="I836" s="23"/>
    </row>
    <row r="837" spans="9:9" ht="15">
      <c r="I837" s="23"/>
    </row>
    <row r="838" spans="9:9" ht="15">
      <c r="I838" s="23"/>
    </row>
    <row r="839" spans="9:9" ht="15">
      <c r="I839" s="23"/>
    </row>
    <row r="840" spans="9:9" ht="15">
      <c r="I840" s="23"/>
    </row>
    <row r="841" spans="9:9" ht="15">
      <c r="I841" s="23"/>
    </row>
    <row r="842" spans="9:9" ht="15">
      <c r="I842" s="23"/>
    </row>
    <row r="843" spans="9:9" ht="15">
      <c r="I843" s="23"/>
    </row>
    <row r="844" spans="9:9" ht="15">
      <c r="I844" s="23"/>
    </row>
    <row r="845" spans="9:9" ht="15">
      <c r="I845" s="23"/>
    </row>
    <row r="846" spans="9:9" ht="15">
      <c r="I846" s="23"/>
    </row>
    <row r="847" spans="9:9" ht="15">
      <c r="I847" s="23"/>
    </row>
    <row r="848" spans="9:9" ht="15">
      <c r="I848" s="23"/>
    </row>
    <row r="849" spans="9:9" ht="15">
      <c r="I849" s="23"/>
    </row>
    <row r="850" spans="9:9" ht="15">
      <c r="I850" s="23"/>
    </row>
    <row r="851" spans="9:9" ht="15">
      <c r="I851" s="23"/>
    </row>
    <row r="852" spans="9:9" ht="15">
      <c r="I852" s="23"/>
    </row>
    <row r="853" spans="9:9" ht="15">
      <c r="I853" s="23"/>
    </row>
    <row r="854" spans="9:9" ht="15">
      <c r="I854" s="23"/>
    </row>
    <row r="855" spans="9:9" ht="15">
      <c r="I855" s="23"/>
    </row>
    <row r="856" spans="9:9" ht="15">
      <c r="I856" s="23"/>
    </row>
    <row r="857" spans="9:9" ht="15">
      <c r="I857" s="23"/>
    </row>
    <row r="858" spans="9:9" ht="15">
      <c r="I858" s="23"/>
    </row>
    <row r="859" spans="9:9" ht="15">
      <c r="I859" s="23"/>
    </row>
    <row r="860" spans="9:9" ht="15">
      <c r="I860" s="23"/>
    </row>
    <row r="861" spans="9:9" ht="15">
      <c r="I861" s="23"/>
    </row>
    <row r="862" spans="9:9" ht="15">
      <c r="I862" s="23"/>
    </row>
    <row r="863" spans="9:9" ht="15">
      <c r="I863" s="23"/>
    </row>
    <row r="864" spans="9:9" ht="15">
      <c r="I864" s="23"/>
    </row>
    <row r="865" spans="9:9" ht="15">
      <c r="I865" s="23"/>
    </row>
    <row r="866" spans="9:9" ht="15">
      <c r="I866" s="23"/>
    </row>
    <row r="867" spans="9:9" ht="15">
      <c r="I867" s="23"/>
    </row>
    <row r="868" spans="9:9" ht="15">
      <c r="I868" s="23"/>
    </row>
    <row r="869" spans="9:9" ht="15">
      <c r="I869" s="23"/>
    </row>
    <row r="870" spans="9:9" ht="15">
      <c r="I870" s="23"/>
    </row>
    <row r="871" spans="9:9" ht="15">
      <c r="I871" s="23"/>
    </row>
    <row r="872" spans="9:9" ht="15">
      <c r="I872" s="23"/>
    </row>
    <row r="873" spans="9:9" ht="15">
      <c r="I873" s="23"/>
    </row>
    <row r="874" spans="9:9" ht="15">
      <c r="I874" s="23"/>
    </row>
    <row r="875" spans="9:9" ht="15">
      <c r="I875" s="23"/>
    </row>
    <row r="876" spans="9:9" ht="15">
      <c r="I876" s="23"/>
    </row>
    <row r="877" spans="9:9" ht="15">
      <c r="I877" s="23"/>
    </row>
    <row r="878" spans="9:9" ht="15">
      <c r="I878" s="23"/>
    </row>
    <row r="879" spans="9:9" ht="15">
      <c r="I879" s="23"/>
    </row>
    <row r="880" spans="9:9" ht="15">
      <c r="I880" s="23"/>
    </row>
    <row r="881" spans="9:9" ht="15">
      <c r="I881" s="23"/>
    </row>
    <row r="882" spans="9:9" ht="15">
      <c r="I882" s="23"/>
    </row>
    <row r="883" spans="9:9" ht="15">
      <c r="I883" s="23"/>
    </row>
    <row r="884" spans="9:9" ht="15">
      <c r="I884" s="23"/>
    </row>
    <row r="885" spans="9:9" ht="15">
      <c r="I885" s="23"/>
    </row>
    <row r="886" spans="9:9" ht="15">
      <c r="I886" s="23"/>
    </row>
    <row r="887" spans="9:9" ht="15">
      <c r="I887" s="23"/>
    </row>
    <row r="888" spans="9:9" ht="15">
      <c r="I888" s="23"/>
    </row>
    <row r="889" spans="9:9" ht="15">
      <c r="I889" s="23"/>
    </row>
    <row r="890" spans="9:9" ht="15">
      <c r="I890" s="23"/>
    </row>
    <row r="891" spans="9:9" ht="15">
      <c r="I891" s="23"/>
    </row>
    <row r="892" spans="9:9" ht="15">
      <c r="I892" s="23"/>
    </row>
    <row r="893" spans="9:9" ht="15">
      <c r="I893" s="23"/>
    </row>
    <row r="894" spans="9:9" ht="15">
      <c r="I894" s="23"/>
    </row>
    <row r="895" spans="9:9" ht="15">
      <c r="I895" s="23"/>
    </row>
    <row r="896" spans="9:9" ht="15">
      <c r="I896" s="23"/>
    </row>
    <row r="897" spans="9:9" ht="15">
      <c r="I897" s="23"/>
    </row>
    <row r="898" spans="9:9" ht="15">
      <c r="I898" s="23"/>
    </row>
    <row r="899" spans="9:9" ht="15">
      <c r="I899" s="23"/>
    </row>
    <row r="900" spans="9:9" ht="15">
      <c r="I900" s="23"/>
    </row>
    <row r="901" spans="9:9" ht="15">
      <c r="I901" s="23"/>
    </row>
    <row r="902" spans="9:9" ht="15">
      <c r="I902" s="23"/>
    </row>
    <row r="903" spans="9:9" ht="15">
      <c r="I903" s="23"/>
    </row>
    <row r="904" spans="9:9" ht="15">
      <c r="I904" s="23"/>
    </row>
    <row r="905" spans="9:9" ht="15">
      <c r="I905" s="23"/>
    </row>
    <row r="906" spans="9:9" ht="15">
      <c r="I906" s="23"/>
    </row>
    <row r="907" spans="9:9" ht="15">
      <c r="I907" s="23"/>
    </row>
    <row r="908" spans="9:9" ht="15">
      <c r="I908" s="23"/>
    </row>
    <row r="909" spans="9:9" ht="15">
      <c r="I909" s="23"/>
    </row>
    <row r="910" spans="9:9" ht="15">
      <c r="I910" s="23"/>
    </row>
    <row r="911" spans="9:9" ht="15">
      <c r="I911" s="23"/>
    </row>
    <row r="912" spans="9:9" ht="15">
      <c r="I912" s="23"/>
    </row>
    <row r="913" spans="9:9" ht="15">
      <c r="I913" s="23"/>
    </row>
    <row r="914" spans="9:9" ht="15">
      <c r="I914" s="23"/>
    </row>
    <row r="915" spans="9:9" ht="15">
      <c r="I915" s="23"/>
    </row>
    <row r="916" spans="9:9" ht="15">
      <c r="I916" s="23"/>
    </row>
    <row r="917" spans="9:9" ht="15">
      <c r="I917" s="23"/>
    </row>
    <row r="918" spans="9:9" ht="15">
      <c r="I918" s="23"/>
    </row>
    <row r="919" spans="9:9" ht="15">
      <c r="I919" s="23"/>
    </row>
    <row r="920" spans="9:9" ht="15">
      <c r="I920" s="23"/>
    </row>
    <row r="921" spans="9:9" ht="15">
      <c r="I921" s="23"/>
    </row>
    <row r="922" spans="9:9" ht="15">
      <c r="I922" s="23"/>
    </row>
    <row r="923" spans="9:9" ht="15">
      <c r="I923" s="23"/>
    </row>
    <row r="924" spans="9:9" ht="15">
      <c r="I924" s="23"/>
    </row>
    <row r="925" spans="9:9" ht="15">
      <c r="I925" s="23"/>
    </row>
    <row r="926" spans="9:9" ht="15">
      <c r="I926" s="23"/>
    </row>
    <row r="927" spans="9:9" ht="15">
      <c r="I927" s="23"/>
    </row>
    <row r="928" spans="9:9" ht="15">
      <c r="I928" s="23"/>
    </row>
    <row r="929" spans="9:9" ht="15">
      <c r="I929" s="23"/>
    </row>
    <row r="930" spans="9:9" ht="15">
      <c r="I930" s="23"/>
    </row>
    <row r="931" spans="9:9" ht="15">
      <c r="I931" s="23"/>
    </row>
    <row r="932" spans="9:9" ht="15">
      <c r="I932" s="23"/>
    </row>
    <row r="933" spans="9:9" ht="15">
      <c r="I933" s="23"/>
    </row>
    <row r="934" spans="9:9" ht="15">
      <c r="I934" s="23"/>
    </row>
    <row r="935" spans="9:9" ht="15">
      <c r="I935" s="23"/>
    </row>
    <row r="936" spans="9:9" ht="15">
      <c r="I936" s="23"/>
    </row>
    <row r="937" spans="9:9" ht="15">
      <c r="I937" s="23"/>
    </row>
    <row r="938" spans="9:9" ht="15">
      <c r="I938" s="23"/>
    </row>
    <row r="939" spans="9:9" ht="15">
      <c r="I939" s="23"/>
    </row>
  </sheetData>
  <mergeCells count="30">
    <mergeCell ref="T13:T14"/>
    <mergeCell ref="U13:U14"/>
    <mergeCell ref="S13:S14"/>
    <mergeCell ref="M13:M14"/>
    <mergeCell ref="N13:N14"/>
    <mergeCell ref="O13:O14"/>
    <mergeCell ref="P13:P14"/>
    <mergeCell ref="A1:W1"/>
    <mergeCell ref="B13:B14"/>
    <mergeCell ref="C13:C14"/>
    <mergeCell ref="D13:D14"/>
    <mergeCell ref="E13:E14"/>
    <mergeCell ref="V13:V14"/>
    <mergeCell ref="D12:E12"/>
    <mergeCell ref="T12:U12"/>
    <mergeCell ref="V12:W12"/>
    <mergeCell ref="W13:W14"/>
    <mergeCell ref="R12:S12"/>
    <mergeCell ref="F13:F14"/>
    <mergeCell ref="G13:G14"/>
    <mergeCell ref="H13:H14"/>
    <mergeCell ref="I13:I14"/>
    <mergeCell ref="Q13:Q14"/>
    <mergeCell ref="A7:C7"/>
    <mergeCell ref="F12:G12"/>
    <mergeCell ref="H12:I12"/>
    <mergeCell ref="R13:R14"/>
    <mergeCell ref="J13:J14"/>
    <mergeCell ref="K13:K14"/>
    <mergeCell ref="L13:L14"/>
  </mergeCells>
  <phoneticPr fontId="0" type="noConversion"/>
  <pageMargins left="0.78740157480314965" right="0.78740157480314965" top="1.5748031496062993" bottom="0.98425196850393704" header="0.51181102362204722" footer="0.51181102362204722"/>
  <pageSetup paperSize="9" scale="43" fitToHeight="4" orientation="landscape" horizontalDpi="300" verticalDpi="300" r:id="rId1"/>
  <headerFooter alignWithMargins="0">
    <oddHeader xml:space="preserve">&amp;L
&amp;C&amp;16SECRETARIA DA FAZENDA
SECRETARIA EXECUTIVA DO TESOURO ESTADUAL
DAFE  - GCEF - CCTI
</oddHeader>
    <oddFooter>&amp;L&amp;F  &amp;A&amp;CPágina &amp;P&amp;R&amp;D às &amp;T</oddFooter>
  </headerFooter>
  <rowBreaks count="1" manualBreakCount="1">
    <brk id="63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307"/>
  <sheetViews>
    <sheetView tabSelected="1" topLeftCell="A163" zoomScale="75" zoomScaleNormal="75" zoomScaleSheetLayoutView="50" workbookViewId="0">
      <selection activeCell="R148" sqref="R148"/>
    </sheetView>
  </sheetViews>
  <sheetFormatPr defaultColWidth="11.42578125" defaultRowHeight="12.75"/>
  <cols>
    <col min="1" max="1" width="44.28515625" style="1" customWidth="1"/>
    <col min="2" max="2" width="21.7109375" style="2" hidden="1" customWidth="1"/>
    <col min="3" max="3" width="15.140625" style="2" hidden="1" customWidth="1"/>
    <col min="4" max="4" width="18.7109375" customWidth="1"/>
    <col min="5" max="5" width="18.28515625" customWidth="1"/>
    <col min="6" max="6" width="20.42578125" bestFit="1" customWidth="1"/>
    <col min="7" max="7" width="18" customWidth="1"/>
    <col min="8" max="8" width="20.5703125" customWidth="1"/>
    <col min="9" max="9" width="18.42578125" customWidth="1"/>
    <col min="10" max="10" width="18.28515625" bestFit="1" customWidth="1"/>
    <col min="11" max="11" width="22.140625" customWidth="1"/>
    <col min="12" max="12" width="22.42578125" bestFit="1" customWidth="1"/>
    <col min="13" max="13" width="17.7109375" customWidth="1"/>
    <col min="14" max="14" width="18.140625" customWidth="1"/>
    <col min="15" max="15" width="21.140625" customWidth="1"/>
    <col min="16" max="16" width="21.85546875" hidden="1" customWidth="1"/>
    <col min="17" max="17" width="20" hidden="1" customWidth="1"/>
  </cols>
  <sheetData>
    <row r="1" spans="1:17" ht="20.25" customHeight="1">
      <c r="A1" s="83" t="s">
        <v>207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9" customFormat="1">
      <c r="A2" s="36"/>
      <c r="C2" s="2"/>
      <c r="D2" s="2"/>
      <c r="E2" s="2"/>
    </row>
    <row r="3" spans="1:17" s="9" customFormat="1">
      <c r="A3" s="37"/>
      <c r="C3" s="2"/>
      <c r="D3" s="2"/>
      <c r="E3" s="2"/>
    </row>
    <row r="4" spans="1:17" ht="20.25" customHeight="1">
      <c r="A4" s="32"/>
      <c r="D4" s="2"/>
    </row>
    <row r="5" spans="1:17" ht="13.5" thickBot="1"/>
    <row r="6" spans="1:17" ht="16.5" thickTop="1" thickBot="1">
      <c r="A6" s="68" t="s">
        <v>208</v>
      </c>
      <c r="B6" s="3"/>
      <c r="C6" s="3"/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5" t="s">
        <v>13</v>
      </c>
      <c r="K6" s="6" t="s">
        <v>12</v>
      </c>
      <c r="L6" s="8"/>
    </row>
    <row r="7" spans="1:17" ht="16.5" thickTop="1" thickBot="1">
      <c r="A7" s="9"/>
      <c r="B7" s="3"/>
      <c r="C7" s="3"/>
      <c r="D7" s="55"/>
      <c r="E7" s="55"/>
      <c r="F7" s="55"/>
      <c r="G7" s="55"/>
      <c r="H7" s="55"/>
      <c r="I7" s="55"/>
      <c r="J7" s="11" t="s">
        <v>14</v>
      </c>
      <c r="K7" s="12" t="s">
        <v>15</v>
      </c>
      <c r="L7" s="52"/>
    </row>
    <row r="8" spans="1:17" ht="16.5" thickTop="1" thickBot="1">
      <c r="A8" s="69" t="s">
        <v>209</v>
      </c>
      <c r="B8" s="15"/>
      <c r="C8" s="15"/>
      <c r="D8" s="71">
        <f>'[1]Consolidado geral'!$I$7</f>
        <v>192783132.28999999</v>
      </c>
      <c r="E8" s="71">
        <f>'[1]Consolidado geral'!$J$7</f>
        <v>187527540.12759998</v>
      </c>
      <c r="F8" s="71">
        <f>'[1]Consolidado geral'!$K$7</f>
        <v>189944301.26183999</v>
      </c>
      <c r="G8" s="71">
        <f>'[1]Consolidado geral'!$L$7</f>
        <v>199959664.11024001</v>
      </c>
      <c r="H8" s="71">
        <f>'[1]Consolidado geral'!$M$7</f>
        <v>212508594.39168</v>
      </c>
      <c r="I8" s="71">
        <f>[1]DEZEMBRO!$I$7</f>
        <v>178769437.68416002</v>
      </c>
      <c r="J8" s="104">
        <f>'[1]RESTOS A PAGAR'!$I$7</f>
        <v>42234027.425040215</v>
      </c>
      <c r="K8" s="53">
        <f>SUM('1º SEMESTREl'!D9:I9)+SUM(D8:J8)</f>
        <v>2307531311.5995998</v>
      </c>
      <c r="L8" s="38"/>
      <c r="N8" s="26"/>
      <c r="O8" s="41"/>
      <c r="P8" s="60"/>
    </row>
    <row r="9" spans="1:17" ht="30.75" thickBot="1">
      <c r="A9" s="70" t="s">
        <v>210</v>
      </c>
      <c r="B9" s="15"/>
      <c r="C9" s="15"/>
      <c r="D9" s="72">
        <f>D199+E199</f>
        <v>5783493.9686999992</v>
      </c>
      <c r="E9" s="72">
        <f>G199+F199</f>
        <v>5625826.2038279986</v>
      </c>
      <c r="F9" s="72">
        <f>H199+I199</f>
        <v>5698329.0378551986</v>
      </c>
      <c r="G9" s="72">
        <f>J199+K199</f>
        <v>5998789.9233072009</v>
      </c>
      <c r="H9" s="72">
        <f>L199+M199</f>
        <v>6375257.8317503985</v>
      </c>
      <c r="I9" s="72">
        <f>N199+O199</f>
        <v>5363083.1305247992</v>
      </c>
      <c r="J9" s="105"/>
      <c r="K9" s="72">
        <f>D9+E9+F9+G9+H9+I9+'1º SEMESTREl'!D10+'1º SEMESTREl'!E10+'1º SEMESTREl'!F10+'1º SEMESTREl'!G10+'1º SEMESTREl'!H10+'1º SEMESTREl'!I10</f>
        <v>67958918.5252368</v>
      </c>
      <c r="L9" s="38"/>
    </row>
    <row r="10" spans="1:17" ht="20.25">
      <c r="A10" s="34"/>
      <c r="B10" s="15"/>
      <c r="C10" s="15"/>
      <c r="D10" s="38"/>
      <c r="E10" s="38"/>
      <c r="F10" s="38"/>
      <c r="G10" s="38"/>
      <c r="H10" s="38"/>
      <c r="I10" s="38"/>
      <c r="J10" s="50"/>
      <c r="K10" s="38"/>
      <c r="L10" s="38"/>
    </row>
    <row r="11" spans="1:17" ht="21" thickBot="1">
      <c r="A11" s="34"/>
      <c r="B11" s="15"/>
      <c r="C11" s="15"/>
      <c r="D11" s="38"/>
      <c r="E11" s="38"/>
      <c r="F11" s="38"/>
      <c r="G11" s="38"/>
      <c r="H11" s="38"/>
      <c r="I11" s="38"/>
      <c r="J11" s="50"/>
      <c r="K11" s="38"/>
      <c r="L11" s="38"/>
    </row>
    <row r="12" spans="1:17" ht="15.75" thickBot="1">
      <c r="A12" s="17"/>
      <c r="B12" s="18"/>
      <c r="C12" s="18"/>
      <c r="D12" s="91" t="s">
        <v>6</v>
      </c>
      <c r="E12" s="92"/>
      <c r="F12" s="102" t="s">
        <v>7</v>
      </c>
      <c r="G12" s="103"/>
      <c r="H12" s="102" t="s">
        <v>8</v>
      </c>
      <c r="I12" s="103"/>
      <c r="J12" s="102" t="s">
        <v>9</v>
      </c>
      <c r="K12" s="103"/>
      <c r="L12" s="102" t="s">
        <v>10</v>
      </c>
      <c r="M12" s="103"/>
      <c r="N12" s="102" t="s">
        <v>11</v>
      </c>
      <c r="O12" s="103"/>
      <c r="P12" s="102" t="s">
        <v>206</v>
      </c>
      <c r="Q12" s="103"/>
    </row>
    <row r="13" spans="1:17" s="20" customFormat="1" ht="12.75" customHeight="1" thickTop="1">
      <c r="A13" s="19" t="s">
        <v>18</v>
      </c>
      <c r="B13" s="84" t="s">
        <v>204</v>
      </c>
      <c r="C13" s="84" t="s">
        <v>205</v>
      </c>
      <c r="D13" s="87" t="s">
        <v>204</v>
      </c>
      <c r="E13" s="89" t="s">
        <v>205</v>
      </c>
      <c r="F13" s="98" t="s">
        <v>204</v>
      </c>
      <c r="G13" s="94" t="s">
        <v>205</v>
      </c>
      <c r="H13" s="96" t="s">
        <v>204</v>
      </c>
      <c r="I13" s="100" t="s">
        <v>205</v>
      </c>
      <c r="J13" s="98" t="s">
        <v>204</v>
      </c>
      <c r="K13" s="94" t="s">
        <v>205</v>
      </c>
      <c r="L13" s="96" t="s">
        <v>204</v>
      </c>
      <c r="M13" s="100" t="s">
        <v>205</v>
      </c>
      <c r="N13" s="98" t="s">
        <v>204</v>
      </c>
      <c r="O13" s="94" t="s">
        <v>205</v>
      </c>
      <c r="P13" s="96" t="s">
        <v>204</v>
      </c>
      <c r="Q13" s="100" t="s">
        <v>205</v>
      </c>
    </row>
    <row r="14" spans="1:17" s="20" customFormat="1" ht="12.75" customHeight="1" thickBot="1">
      <c r="A14" s="21"/>
      <c r="B14" s="86"/>
      <c r="C14" s="86"/>
      <c r="D14" s="88"/>
      <c r="E14" s="90"/>
      <c r="F14" s="99"/>
      <c r="G14" s="95"/>
      <c r="H14" s="97"/>
      <c r="I14" s="101"/>
      <c r="J14" s="99"/>
      <c r="K14" s="95"/>
      <c r="L14" s="97"/>
      <c r="M14" s="101"/>
      <c r="N14" s="99"/>
      <c r="O14" s="95"/>
      <c r="P14" s="97"/>
      <c r="Q14" s="101"/>
    </row>
    <row r="15" spans="1:17" ht="15.75" thickTop="1">
      <c r="A15" s="22" t="s">
        <v>19</v>
      </c>
      <c r="B15" s="58">
        <v>4.0895914993802806E-4</v>
      </c>
      <c r="C15" s="57">
        <v>3.8725524616877198E-4</v>
      </c>
      <c r="D15" s="42">
        <f>B15*D8</f>
        <v>78840.425903708805</v>
      </c>
      <c r="E15" s="43">
        <f>C15*D8</f>
        <v>74656.279352150887</v>
      </c>
      <c r="F15" s="51">
        <f>B15*E8</f>
        <v>76691.103400552733</v>
      </c>
      <c r="G15" s="51">
        <f>C15*E8</f>
        <v>72621.023715538002</v>
      </c>
      <c r="H15" s="43">
        <f>B15*F8</f>
        <v>77679.459979614796</v>
      </c>
      <c r="I15" s="43">
        <f>C15*F8</f>
        <v>73556.927143509223</v>
      </c>
      <c r="J15" s="51">
        <f>G8*B15</f>
        <v>81775.33425641738</v>
      </c>
      <c r="K15" s="51">
        <f>G8*C15</f>
        <v>77435.42894883595</v>
      </c>
      <c r="L15" s="43">
        <f>H8*B15</f>
        <v>86907.334116946644</v>
      </c>
      <c r="M15" s="43">
        <f>C15*$H$8</f>
        <v>82295.068034129756</v>
      </c>
      <c r="N15" s="51">
        <f>I8*B15</f>
        <v>73109.397270213361</v>
      </c>
      <c r="O15" s="51">
        <f>I8*C15</f>
        <v>69229.402597832333</v>
      </c>
      <c r="P15" s="43">
        <f>J8*B15</f>
        <v>17271.991954203811</v>
      </c>
      <c r="Q15" s="43">
        <f>J8*C15</f>
        <v>16355.348687182615</v>
      </c>
    </row>
    <row r="16" spans="1:17" ht="15">
      <c r="A16" s="22" t="s">
        <v>20</v>
      </c>
      <c r="B16" s="59">
        <v>0</v>
      </c>
      <c r="C16" s="57">
        <v>0</v>
      </c>
      <c r="D16" s="44">
        <f>B16*$D$8</f>
        <v>0</v>
      </c>
      <c r="E16" s="43">
        <f>C16*$D$8</f>
        <v>0</v>
      </c>
      <c r="F16" s="51">
        <f>B16*$E$8</f>
        <v>0</v>
      </c>
      <c r="G16" s="51">
        <f>C16*$E$8</f>
        <v>0</v>
      </c>
      <c r="H16" s="43">
        <f>B16*$F$8</f>
        <v>0</v>
      </c>
      <c r="I16" s="43">
        <f>C16*$F$8</f>
        <v>0</v>
      </c>
      <c r="J16" s="51">
        <f>B16*$G$8</f>
        <v>0</v>
      </c>
      <c r="K16" s="51">
        <f>C16*$G$8</f>
        <v>0</v>
      </c>
      <c r="L16" s="43">
        <f>$H$8*B16</f>
        <v>0</v>
      </c>
      <c r="M16" s="43">
        <f>C16*$H$8</f>
        <v>0</v>
      </c>
      <c r="N16" s="51">
        <f>B16*$I$8</f>
        <v>0</v>
      </c>
      <c r="O16" s="51">
        <f>$I$8*C16</f>
        <v>0</v>
      </c>
      <c r="P16" s="43">
        <f>$J$8*B16</f>
        <v>0</v>
      </c>
      <c r="Q16" s="43">
        <f>$J$8*C16</f>
        <v>0</v>
      </c>
    </row>
    <row r="17" spans="1:18" ht="15">
      <c r="A17" s="22" t="s">
        <v>21</v>
      </c>
      <c r="B17" s="59">
        <v>0</v>
      </c>
      <c r="C17" s="57">
        <v>0</v>
      </c>
      <c r="D17" s="44">
        <f t="shared" ref="D17:D80" si="0">B17*$D$8</f>
        <v>0</v>
      </c>
      <c r="E17" s="43">
        <f t="shared" ref="E17:E80" si="1">C17*$D$8</f>
        <v>0</v>
      </c>
      <c r="F17" s="51">
        <f t="shared" ref="F17:F80" si="2">B17*$E$8</f>
        <v>0</v>
      </c>
      <c r="G17" s="51">
        <f t="shared" ref="G17:G80" si="3">C17*$E$8</f>
        <v>0</v>
      </c>
      <c r="H17" s="43">
        <f t="shared" ref="H17:H80" si="4">B17*$F$8</f>
        <v>0</v>
      </c>
      <c r="I17" s="43">
        <f t="shared" ref="I17:I80" si="5">C17*$F$8</f>
        <v>0</v>
      </c>
      <c r="J17" s="51">
        <f t="shared" ref="J17:J80" si="6">B17*$G$8</f>
        <v>0</v>
      </c>
      <c r="K17" s="51">
        <f t="shared" ref="K17:K80" si="7">C17*$G$8</f>
        <v>0</v>
      </c>
      <c r="L17" s="43">
        <f t="shared" ref="L17:L80" si="8">$H$8*B17</f>
        <v>0</v>
      </c>
      <c r="M17" s="43">
        <f t="shared" ref="M17:M80" si="9">C17*$H$8</f>
        <v>0</v>
      </c>
      <c r="N17" s="51">
        <f t="shared" ref="N17:N80" si="10">B17*$I$8</f>
        <v>0</v>
      </c>
      <c r="O17" s="51">
        <f t="shared" ref="O17:O80" si="11">$I$8*C17</f>
        <v>0</v>
      </c>
      <c r="P17" s="43">
        <f t="shared" ref="P17:P80" si="12">$J$8*B17</f>
        <v>0</v>
      </c>
      <c r="Q17" s="43">
        <f t="shared" ref="Q17:Q80" si="13">$J$8*C17</f>
        <v>0</v>
      </c>
    </row>
    <row r="18" spans="1:18" ht="15">
      <c r="A18" s="22" t="s">
        <v>22</v>
      </c>
      <c r="B18" s="59">
        <v>0</v>
      </c>
      <c r="C18" s="57">
        <v>0</v>
      </c>
      <c r="D18" s="44">
        <f t="shared" si="0"/>
        <v>0</v>
      </c>
      <c r="E18" s="43">
        <f t="shared" si="1"/>
        <v>0</v>
      </c>
      <c r="F18" s="51">
        <f t="shared" si="2"/>
        <v>0</v>
      </c>
      <c r="G18" s="51">
        <f t="shared" si="3"/>
        <v>0</v>
      </c>
      <c r="H18" s="43">
        <f t="shared" si="4"/>
        <v>0</v>
      </c>
      <c r="I18" s="43">
        <f t="shared" si="5"/>
        <v>0</v>
      </c>
      <c r="J18" s="51">
        <f t="shared" si="6"/>
        <v>0</v>
      </c>
      <c r="K18" s="51">
        <f t="shared" si="7"/>
        <v>0</v>
      </c>
      <c r="L18" s="43">
        <f t="shared" si="8"/>
        <v>0</v>
      </c>
      <c r="M18" s="43">
        <f t="shared" si="9"/>
        <v>0</v>
      </c>
      <c r="N18" s="51">
        <f t="shared" si="10"/>
        <v>0</v>
      </c>
      <c r="O18" s="51">
        <f t="shared" si="11"/>
        <v>0</v>
      </c>
      <c r="P18" s="43">
        <f t="shared" si="12"/>
        <v>0</v>
      </c>
      <c r="Q18" s="43">
        <f t="shared" si="13"/>
        <v>0</v>
      </c>
    </row>
    <row r="19" spans="1:18" ht="15">
      <c r="A19" s="22" t="s">
        <v>23</v>
      </c>
      <c r="B19" s="59">
        <v>0</v>
      </c>
      <c r="C19" s="57">
        <v>7.9895803207691215E-6</v>
      </c>
      <c r="D19" s="44">
        <f t="shared" si="0"/>
        <v>0</v>
      </c>
      <c r="E19" s="43">
        <f t="shared" si="1"/>
        <v>1540.2563199204142</v>
      </c>
      <c r="F19" s="51">
        <f t="shared" si="2"/>
        <v>0</v>
      </c>
      <c r="G19" s="51">
        <f t="shared" si="3"/>
        <v>1498.2663442057146</v>
      </c>
      <c r="H19" s="43">
        <f t="shared" si="4"/>
        <v>0</v>
      </c>
      <c r="I19" s="43">
        <f t="shared" si="5"/>
        <v>1517.5752514038381</v>
      </c>
      <c r="J19" s="51">
        <f t="shared" si="6"/>
        <v>0</v>
      </c>
      <c r="K19" s="51">
        <f t="shared" si="7"/>
        <v>1597.5937973227772</v>
      </c>
      <c r="L19" s="43">
        <f t="shared" si="8"/>
        <v>0</v>
      </c>
      <c r="M19" s="43">
        <f t="shared" si="9"/>
        <v>1697.8544837460738</v>
      </c>
      <c r="N19" s="51">
        <f t="shared" si="10"/>
        <v>0</v>
      </c>
      <c r="O19" s="51">
        <f t="shared" si="11"/>
        <v>1428.2927812763267</v>
      </c>
      <c r="P19" s="43">
        <f t="shared" si="12"/>
        <v>0</v>
      </c>
      <c r="Q19" s="43">
        <f t="shared" si="13"/>
        <v>337.4321543819247</v>
      </c>
    </row>
    <row r="20" spans="1:18" ht="15">
      <c r="A20" s="22" t="s">
        <v>24</v>
      </c>
      <c r="B20" s="59">
        <v>0</v>
      </c>
      <c r="C20" s="57">
        <v>0</v>
      </c>
      <c r="D20" s="44">
        <f t="shared" si="0"/>
        <v>0</v>
      </c>
      <c r="E20" s="43">
        <f t="shared" si="1"/>
        <v>0</v>
      </c>
      <c r="F20" s="51">
        <f t="shared" si="2"/>
        <v>0</v>
      </c>
      <c r="G20" s="51">
        <f t="shared" si="3"/>
        <v>0</v>
      </c>
      <c r="H20" s="43">
        <f t="shared" si="4"/>
        <v>0</v>
      </c>
      <c r="I20" s="43">
        <f t="shared" si="5"/>
        <v>0</v>
      </c>
      <c r="J20" s="51">
        <f t="shared" si="6"/>
        <v>0</v>
      </c>
      <c r="K20" s="51">
        <f t="shared" si="7"/>
        <v>0</v>
      </c>
      <c r="L20" s="43">
        <f t="shared" si="8"/>
        <v>0</v>
      </c>
      <c r="M20" s="43">
        <f t="shared" si="9"/>
        <v>0</v>
      </c>
      <c r="N20" s="51">
        <f t="shared" si="10"/>
        <v>0</v>
      </c>
      <c r="O20" s="51">
        <f t="shared" si="11"/>
        <v>0</v>
      </c>
      <c r="P20" s="43">
        <f t="shared" si="12"/>
        <v>0</v>
      </c>
      <c r="Q20" s="43">
        <f t="shared" si="13"/>
        <v>0</v>
      </c>
    </row>
    <row r="21" spans="1:18" ht="15">
      <c r="A21" s="22" t="s">
        <v>25</v>
      </c>
      <c r="B21" s="59">
        <v>5.9588356797142063E-5</v>
      </c>
      <c r="C21" s="57">
        <v>0</v>
      </c>
      <c r="D21" s="44">
        <f t="shared" si="0"/>
        <v>11487.630071367159</v>
      </c>
      <c r="E21" s="43">
        <f t="shared" si="1"/>
        <v>0</v>
      </c>
      <c r="F21" s="51">
        <f t="shared" si="2"/>
        <v>11174.457970413803</v>
      </c>
      <c r="G21" s="51">
        <f t="shared" si="3"/>
        <v>0</v>
      </c>
      <c r="H21" s="43">
        <f t="shared" si="4"/>
        <v>11318.468795174362</v>
      </c>
      <c r="I21" s="43">
        <f t="shared" si="5"/>
        <v>0</v>
      </c>
      <c r="J21" s="51">
        <f t="shared" si="6"/>
        <v>11915.267810037663</v>
      </c>
      <c r="K21" s="51">
        <f t="shared" si="7"/>
        <v>0</v>
      </c>
      <c r="L21" s="43">
        <f t="shared" si="8"/>
        <v>12663.037945070571</v>
      </c>
      <c r="M21" s="43">
        <f t="shared" si="9"/>
        <v>0</v>
      </c>
      <c r="N21" s="51">
        <f t="shared" si="10"/>
        <v>10652.577037148181</v>
      </c>
      <c r="O21" s="51">
        <f t="shared" si="11"/>
        <v>0</v>
      </c>
      <c r="P21" s="43">
        <f t="shared" si="12"/>
        <v>2516.6562951835795</v>
      </c>
      <c r="Q21" s="43">
        <f t="shared" si="13"/>
        <v>0</v>
      </c>
    </row>
    <row r="22" spans="1:18" ht="15">
      <c r="A22" s="22" t="s">
        <v>26</v>
      </c>
      <c r="B22" s="59">
        <v>0</v>
      </c>
      <c r="C22" s="57">
        <v>0</v>
      </c>
      <c r="D22" s="44">
        <f t="shared" si="0"/>
        <v>0</v>
      </c>
      <c r="E22" s="43">
        <f t="shared" si="1"/>
        <v>0</v>
      </c>
      <c r="F22" s="51">
        <f t="shared" si="2"/>
        <v>0</v>
      </c>
      <c r="G22" s="51">
        <f t="shared" si="3"/>
        <v>0</v>
      </c>
      <c r="H22" s="43">
        <f t="shared" si="4"/>
        <v>0</v>
      </c>
      <c r="I22" s="43">
        <f t="shared" si="5"/>
        <v>0</v>
      </c>
      <c r="J22" s="51">
        <f t="shared" si="6"/>
        <v>0</v>
      </c>
      <c r="K22" s="51">
        <f t="shared" si="7"/>
        <v>0</v>
      </c>
      <c r="L22" s="43">
        <f t="shared" si="8"/>
        <v>0</v>
      </c>
      <c r="M22" s="43">
        <f t="shared" si="9"/>
        <v>0</v>
      </c>
      <c r="N22" s="51">
        <f t="shared" si="10"/>
        <v>0</v>
      </c>
      <c r="O22" s="51">
        <f t="shared" si="11"/>
        <v>0</v>
      </c>
      <c r="P22" s="43">
        <f t="shared" si="12"/>
        <v>0</v>
      </c>
      <c r="Q22" s="43">
        <f t="shared" si="13"/>
        <v>0</v>
      </c>
    </row>
    <row r="23" spans="1:18" ht="15">
      <c r="A23" s="22" t="s">
        <v>27</v>
      </c>
      <c r="B23" s="59">
        <v>0</v>
      </c>
      <c r="C23" s="57">
        <v>4.6674030855314821E-7</v>
      </c>
      <c r="D23" s="44">
        <f t="shared" si="0"/>
        <v>0</v>
      </c>
      <c r="E23" s="43">
        <f t="shared" si="1"/>
        <v>89.979658648876992</v>
      </c>
      <c r="F23" s="51">
        <f t="shared" si="2"/>
        <v>0</v>
      </c>
      <c r="G23" s="51">
        <f t="shared" si="3"/>
        <v>87.5266619413689</v>
      </c>
      <c r="H23" s="43">
        <f t="shared" si="4"/>
        <v>0</v>
      </c>
      <c r="I23" s="43">
        <f t="shared" si="5"/>
        <v>88.654661778863328</v>
      </c>
      <c r="J23" s="51">
        <f t="shared" si="6"/>
        <v>0</v>
      </c>
      <c r="K23" s="51">
        <f t="shared" si="7"/>
        <v>93.329235324997299</v>
      </c>
      <c r="L23" s="43">
        <f t="shared" si="8"/>
        <v>0</v>
      </c>
      <c r="M23" s="43">
        <f t="shared" si="9"/>
        <v>99.186326916568547</v>
      </c>
      <c r="N23" s="51">
        <f t="shared" si="10"/>
        <v>0</v>
      </c>
      <c r="O23" s="51">
        <f t="shared" si="11"/>
        <v>83.438902504577655</v>
      </c>
      <c r="P23" s="43">
        <f t="shared" si="12"/>
        <v>0</v>
      </c>
      <c r="Q23" s="43">
        <f t="shared" si="13"/>
        <v>19.712322991805394</v>
      </c>
    </row>
    <row r="24" spans="1:18" ht="15">
      <c r="A24" s="22" t="s">
        <v>28</v>
      </c>
      <c r="B24" s="59">
        <v>9.5014823735191489E-5</v>
      </c>
      <c r="C24" s="57">
        <v>0</v>
      </c>
      <c r="D24" s="44">
        <f t="shared" si="0"/>
        <v>18317.255333652451</v>
      </c>
      <c r="E24" s="43">
        <f t="shared" si="1"/>
        <v>0</v>
      </c>
      <c r="F24" s="51">
        <f t="shared" si="2"/>
        <v>17817.896170717962</v>
      </c>
      <c r="G24" s="51">
        <f t="shared" si="3"/>
        <v>0</v>
      </c>
      <c r="H24" s="43">
        <f t="shared" si="4"/>
        <v>18047.524303897837</v>
      </c>
      <c r="I24" s="43">
        <f t="shared" si="5"/>
        <v>0</v>
      </c>
      <c r="J24" s="51">
        <f t="shared" si="6"/>
        <v>18999.132239582552</v>
      </c>
      <c r="K24" s="51">
        <f t="shared" si="7"/>
        <v>0</v>
      </c>
      <c r="L24" s="43">
        <f t="shared" si="8"/>
        <v>20191.466638338778</v>
      </c>
      <c r="M24" s="43">
        <f t="shared" si="9"/>
        <v>0</v>
      </c>
      <c r="N24" s="51">
        <f t="shared" si="10"/>
        <v>16985.746610799764</v>
      </c>
      <c r="O24" s="51">
        <f t="shared" si="11"/>
        <v>0</v>
      </c>
      <c r="P24" s="43">
        <f t="shared" si="12"/>
        <v>4012.8586714174394</v>
      </c>
      <c r="Q24" s="43">
        <f t="shared" si="13"/>
        <v>0</v>
      </c>
      <c r="R24" s="26"/>
    </row>
    <row r="25" spans="1:18" ht="15">
      <c r="A25" s="22" t="s">
        <v>29</v>
      </c>
      <c r="B25" s="59">
        <v>0</v>
      </c>
      <c r="C25" s="57">
        <v>0</v>
      </c>
      <c r="D25" s="44">
        <f t="shared" si="0"/>
        <v>0</v>
      </c>
      <c r="E25" s="43">
        <f t="shared" si="1"/>
        <v>0</v>
      </c>
      <c r="F25" s="51">
        <f t="shared" si="2"/>
        <v>0</v>
      </c>
      <c r="G25" s="51">
        <f t="shared" si="3"/>
        <v>0</v>
      </c>
      <c r="H25" s="43">
        <f t="shared" si="4"/>
        <v>0</v>
      </c>
      <c r="I25" s="43">
        <f t="shared" si="5"/>
        <v>0</v>
      </c>
      <c r="J25" s="51">
        <f t="shared" si="6"/>
        <v>0</v>
      </c>
      <c r="K25" s="51">
        <f t="shared" si="7"/>
        <v>0</v>
      </c>
      <c r="L25" s="43">
        <f t="shared" si="8"/>
        <v>0</v>
      </c>
      <c r="M25" s="43">
        <f t="shared" si="9"/>
        <v>0</v>
      </c>
      <c r="N25" s="51">
        <f t="shared" si="10"/>
        <v>0</v>
      </c>
      <c r="O25" s="51">
        <f t="shared" si="11"/>
        <v>0</v>
      </c>
      <c r="P25" s="43">
        <f t="shared" si="12"/>
        <v>0</v>
      </c>
      <c r="Q25" s="43">
        <f t="shared" si="13"/>
        <v>0</v>
      </c>
    </row>
    <row r="26" spans="1:18" ht="15">
      <c r="A26" s="22" t="s">
        <v>30</v>
      </c>
      <c r="B26" s="59">
        <v>0</v>
      </c>
      <c r="C26" s="57">
        <v>1.2552739914130603E-4</v>
      </c>
      <c r="D26" s="44">
        <f t="shared" si="0"/>
        <v>0</v>
      </c>
      <c r="E26" s="43">
        <f t="shared" si="1"/>
        <v>24199.565194678031</v>
      </c>
      <c r="F26" s="51">
        <f t="shared" si="2"/>
        <v>0</v>
      </c>
      <c r="G26" s="51">
        <f t="shared" si="3"/>
        <v>23539.844379584527</v>
      </c>
      <c r="H26" s="43">
        <f t="shared" si="4"/>
        <v>0</v>
      </c>
      <c r="I26" s="43">
        <f t="shared" si="5"/>
        <v>23843.214119111468</v>
      </c>
      <c r="J26" s="51">
        <f t="shared" si="6"/>
        <v>0</v>
      </c>
      <c r="K26" s="51">
        <f t="shared" si="7"/>
        <v>25100.416568927583</v>
      </c>
      <c r="L26" s="43">
        <f t="shared" si="8"/>
        <v>0</v>
      </c>
      <c r="M26" s="43">
        <f t="shared" si="9"/>
        <v>26675.651149162324</v>
      </c>
      <c r="N26" s="51">
        <f t="shared" si="10"/>
        <v>0</v>
      </c>
      <c r="O26" s="51">
        <f t="shared" si="11"/>
        <v>22440.46255844639</v>
      </c>
      <c r="P26" s="43">
        <f t="shared" si="12"/>
        <v>0</v>
      </c>
      <c r="Q26" s="43">
        <f t="shared" si="13"/>
        <v>5301.5276179278881</v>
      </c>
    </row>
    <row r="27" spans="1:18" ht="15">
      <c r="A27" s="22" t="s">
        <v>31</v>
      </c>
      <c r="B27" s="59">
        <v>0</v>
      </c>
      <c r="C27" s="57">
        <v>1.3215611621529154E-4</v>
      </c>
      <c r="D27" s="44">
        <f t="shared" si="0"/>
        <v>0</v>
      </c>
      <c r="E27" s="43">
        <f t="shared" si="1"/>
        <v>25477.470035265163</v>
      </c>
      <c r="F27" s="51">
        <f t="shared" si="2"/>
        <v>0</v>
      </c>
      <c r="G27" s="51">
        <f t="shared" si="3"/>
        <v>24782.91138667085</v>
      </c>
      <c r="H27" s="43">
        <f t="shared" si="4"/>
        <v>0</v>
      </c>
      <c r="I27" s="43">
        <f t="shared" si="5"/>
        <v>25102.301151992073</v>
      </c>
      <c r="J27" s="51">
        <f t="shared" si="6"/>
        <v>0</v>
      </c>
      <c r="K27" s="51">
        <f t="shared" si="7"/>
        <v>26425.89260852354</v>
      </c>
      <c r="L27" s="43">
        <f t="shared" si="8"/>
        <v>0</v>
      </c>
      <c r="M27" s="43">
        <f t="shared" si="9"/>
        <v>28084.310497175113</v>
      </c>
      <c r="N27" s="51">
        <f t="shared" si="10"/>
        <v>0</v>
      </c>
      <c r="O27" s="51">
        <f t="shared" si="11"/>
        <v>23625.474582330171</v>
      </c>
      <c r="P27" s="43">
        <f t="shared" si="12"/>
        <v>0</v>
      </c>
      <c r="Q27" s="43">
        <f t="shared" si="13"/>
        <v>5581.485036623425</v>
      </c>
    </row>
    <row r="28" spans="1:18" ht="15">
      <c r="A28" s="22" t="s">
        <v>32</v>
      </c>
      <c r="B28" s="59">
        <v>2.9793312225785261E-4</v>
      </c>
      <c r="C28" s="57">
        <v>0</v>
      </c>
      <c r="D28" s="44">
        <f t="shared" si="0"/>
        <v>57436.480521808342</v>
      </c>
      <c r="E28" s="43">
        <f t="shared" si="1"/>
        <v>0</v>
      </c>
      <c r="F28" s="51">
        <f t="shared" si="2"/>
        <v>55870.66553955061</v>
      </c>
      <c r="G28" s="51">
        <f t="shared" si="3"/>
        <v>0</v>
      </c>
      <c r="H28" s="43">
        <f t="shared" si="4"/>
        <v>56590.698730026161</v>
      </c>
      <c r="I28" s="43">
        <f t="shared" si="5"/>
        <v>0</v>
      </c>
      <c r="J28" s="51">
        <f t="shared" si="6"/>
        <v>59574.607053995278</v>
      </c>
      <c r="K28" s="51">
        <f t="shared" si="7"/>
        <v>0</v>
      </c>
      <c r="L28" s="43">
        <f t="shared" si="8"/>
        <v>63313.349033740807</v>
      </c>
      <c r="M28" s="43">
        <f t="shared" si="9"/>
        <v>0</v>
      </c>
      <c r="N28" s="51">
        <f t="shared" si="10"/>
        <v>53261.33673352241</v>
      </c>
      <c r="O28" s="51">
        <f t="shared" si="11"/>
        <v>0</v>
      </c>
      <c r="P28" s="43">
        <f t="shared" si="12"/>
        <v>12582.915656266006</v>
      </c>
      <c r="Q28" s="43">
        <f t="shared" si="13"/>
        <v>0</v>
      </c>
    </row>
    <row r="29" spans="1:18" ht="15">
      <c r="A29" s="22" t="s">
        <v>33</v>
      </c>
      <c r="B29" s="59">
        <v>0</v>
      </c>
      <c r="C29" s="57">
        <v>0</v>
      </c>
      <c r="D29" s="44">
        <f t="shared" si="0"/>
        <v>0</v>
      </c>
      <c r="E29" s="43">
        <f t="shared" si="1"/>
        <v>0</v>
      </c>
      <c r="F29" s="51">
        <f t="shared" si="2"/>
        <v>0</v>
      </c>
      <c r="G29" s="51">
        <f t="shared" si="3"/>
        <v>0</v>
      </c>
      <c r="H29" s="43">
        <f t="shared" si="4"/>
        <v>0</v>
      </c>
      <c r="I29" s="43">
        <f t="shared" si="5"/>
        <v>0</v>
      </c>
      <c r="J29" s="51">
        <f t="shared" si="6"/>
        <v>0</v>
      </c>
      <c r="K29" s="51">
        <f t="shared" si="7"/>
        <v>0</v>
      </c>
      <c r="L29" s="43">
        <f t="shared" si="8"/>
        <v>0</v>
      </c>
      <c r="M29" s="43">
        <f t="shared" si="9"/>
        <v>0</v>
      </c>
      <c r="N29" s="51">
        <f t="shared" si="10"/>
        <v>0</v>
      </c>
      <c r="O29" s="51">
        <f t="shared" si="11"/>
        <v>0</v>
      </c>
      <c r="P29" s="43">
        <f t="shared" si="12"/>
        <v>0</v>
      </c>
      <c r="Q29" s="43">
        <f t="shared" si="13"/>
        <v>0</v>
      </c>
    </row>
    <row r="30" spans="1:18" ht="15">
      <c r="A30" s="22" t="s">
        <v>34</v>
      </c>
      <c r="B30" s="59">
        <v>0</v>
      </c>
      <c r="C30" s="57">
        <v>4.4442700366891292E-5</v>
      </c>
      <c r="D30" s="44">
        <f t="shared" si="0"/>
        <v>0</v>
      </c>
      <c r="E30" s="43">
        <f t="shared" si="1"/>
        <v>8567.8029841552343</v>
      </c>
      <c r="F30" s="51">
        <f t="shared" si="2"/>
        <v>0</v>
      </c>
      <c r="G30" s="51">
        <f t="shared" si="3"/>
        <v>8334.2302764311098</v>
      </c>
      <c r="H30" s="43">
        <f t="shared" si="4"/>
        <v>0</v>
      </c>
      <c r="I30" s="43">
        <f t="shared" si="5"/>
        <v>8441.6376673784853</v>
      </c>
      <c r="J30" s="51">
        <f t="shared" si="6"/>
        <v>0</v>
      </c>
      <c r="K30" s="51">
        <f t="shared" si="7"/>
        <v>8886.7474375156235</v>
      </c>
      <c r="L30" s="43">
        <f t="shared" si="8"/>
        <v>0</v>
      </c>
      <c r="M30" s="43">
        <f t="shared" si="9"/>
        <v>9444.4557859386696</v>
      </c>
      <c r="N30" s="51">
        <f t="shared" si="10"/>
        <v>0</v>
      </c>
      <c r="O30" s="51">
        <f t="shared" si="11"/>
        <v>7944.9965537547687</v>
      </c>
      <c r="P30" s="43">
        <f t="shared" si="12"/>
        <v>0</v>
      </c>
      <c r="Q30" s="43">
        <f t="shared" si="13"/>
        <v>1876.9942261381316</v>
      </c>
    </row>
    <row r="31" spans="1:18" ht="15">
      <c r="A31" s="22" t="s">
        <v>35</v>
      </c>
      <c r="B31" s="59">
        <v>0</v>
      </c>
      <c r="C31" s="57">
        <v>0</v>
      </c>
      <c r="D31" s="44">
        <f t="shared" si="0"/>
        <v>0</v>
      </c>
      <c r="E31" s="43">
        <f t="shared" si="1"/>
        <v>0</v>
      </c>
      <c r="F31" s="51">
        <f t="shared" si="2"/>
        <v>0</v>
      </c>
      <c r="G31" s="51">
        <f t="shared" si="3"/>
        <v>0</v>
      </c>
      <c r="H31" s="43">
        <f t="shared" si="4"/>
        <v>0</v>
      </c>
      <c r="I31" s="43">
        <f t="shared" si="5"/>
        <v>0</v>
      </c>
      <c r="J31" s="51">
        <f t="shared" si="6"/>
        <v>0</v>
      </c>
      <c r="K31" s="51">
        <f t="shared" si="7"/>
        <v>0</v>
      </c>
      <c r="L31" s="43">
        <f t="shared" si="8"/>
        <v>0</v>
      </c>
      <c r="M31" s="43">
        <f t="shared" si="9"/>
        <v>0</v>
      </c>
      <c r="N31" s="51">
        <f t="shared" si="10"/>
        <v>0</v>
      </c>
      <c r="O31" s="51">
        <f t="shared" si="11"/>
        <v>0</v>
      </c>
      <c r="P31" s="43">
        <f t="shared" si="12"/>
        <v>0</v>
      </c>
      <c r="Q31" s="43">
        <f t="shared" si="13"/>
        <v>0</v>
      </c>
    </row>
    <row r="32" spans="1:18" ht="15">
      <c r="A32" s="22" t="s">
        <v>36</v>
      </c>
      <c r="B32" s="59">
        <v>0</v>
      </c>
      <c r="C32" s="57">
        <v>1.3313884345145722E-5</v>
      </c>
      <c r="D32" s="44">
        <f t="shared" si="0"/>
        <v>0</v>
      </c>
      <c r="E32" s="43">
        <f t="shared" si="1"/>
        <v>2566.6923270039874</v>
      </c>
      <c r="F32" s="51">
        <f t="shared" si="2"/>
        <v>0</v>
      </c>
      <c r="G32" s="51">
        <f t="shared" si="3"/>
        <v>2496.7199807885395</v>
      </c>
      <c r="H32" s="43">
        <f t="shared" si="4"/>
        <v>0</v>
      </c>
      <c r="I32" s="43">
        <f t="shared" si="5"/>
        <v>2528.8964590196542</v>
      </c>
      <c r="J32" s="51">
        <f t="shared" si="6"/>
        <v>0</v>
      </c>
      <c r="K32" s="51">
        <f t="shared" si="7"/>
        <v>2662.2398416579213</v>
      </c>
      <c r="L32" s="43">
        <f t="shared" si="8"/>
        <v>0</v>
      </c>
      <c r="M32" s="43">
        <f t="shared" si="9"/>
        <v>2829.3148480803102</v>
      </c>
      <c r="N32" s="51">
        <f t="shared" si="10"/>
        <v>0</v>
      </c>
      <c r="O32" s="51">
        <f t="shared" si="11"/>
        <v>2380.1156177736416</v>
      </c>
      <c r="P32" s="43">
        <f t="shared" si="12"/>
        <v>0</v>
      </c>
      <c r="Q32" s="43">
        <f t="shared" si="13"/>
        <v>562.29895656669805</v>
      </c>
    </row>
    <row r="33" spans="1:17" ht="15">
      <c r="A33" s="22" t="s">
        <v>37</v>
      </c>
      <c r="B33" s="59">
        <v>0</v>
      </c>
      <c r="C33" s="57">
        <v>0</v>
      </c>
      <c r="D33" s="44">
        <f t="shared" si="0"/>
        <v>0</v>
      </c>
      <c r="E33" s="43">
        <f t="shared" si="1"/>
        <v>0</v>
      </c>
      <c r="F33" s="51">
        <f t="shared" si="2"/>
        <v>0</v>
      </c>
      <c r="G33" s="51">
        <f t="shared" si="3"/>
        <v>0</v>
      </c>
      <c r="H33" s="43">
        <f t="shared" si="4"/>
        <v>0</v>
      </c>
      <c r="I33" s="43">
        <f t="shared" si="5"/>
        <v>0</v>
      </c>
      <c r="J33" s="51">
        <f t="shared" si="6"/>
        <v>0</v>
      </c>
      <c r="K33" s="51">
        <f t="shared" si="7"/>
        <v>0</v>
      </c>
      <c r="L33" s="43">
        <f t="shared" si="8"/>
        <v>0</v>
      </c>
      <c r="M33" s="43">
        <f t="shared" si="9"/>
        <v>0</v>
      </c>
      <c r="N33" s="51">
        <f t="shared" si="10"/>
        <v>0</v>
      </c>
      <c r="O33" s="51">
        <f t="shared" si="11"/>
        <v>0</v>
      </c>
      <c r="P33" s="43">
        <f t="shared" si="12"/>
        <v>0</v>
      </c>
      <c r="Q33" s="43">
        <f t="shared" si="13"/>
        <v>0</v>
      </c>
    </row>
    <row r="34" spans="1:17" ht="15">
      <c r="A34" s="22" t="s">
        <v>38</v>
      </c>
      <c r="B34" s="59">
        <v>0</v>
      </c>
      <c r="C34" s="57">
        <v>2.5235526355985099E-5</v>
      </c>
      <c r="D34" s="44">
        <f t="shared" si="0"/>
        <v>0</v>
      </c>
      <c r="E34" s="43">
        <f t="shared" si="1"/>
        <v>4864.9838158936564</v>
      </c>
      <c r="F34" s="51">
        <f t="shared" si="2"/>
        <v>0</v>
      </c>
      <c r="G34" s="51">
        <f t="shared" si="3"/>
        <v>4732.3561813631022</v>
      </c>
      <c r="H34" s="43">
        <f t="shared" si="4"/>
        <v>0</v>
      </c>
      <c r="I34" s="43">
        <f t="shared" si="5"/>
        <v>4793.3444206623362</v>
      </c>
      <c r="J34" s="51">
        <f t="shared" si="6"/>
        <v>0</v>
      </c>
      <c r="K34" s="51">
        <f t="shared" si="7"/>
        <v>5046.0873737878892</v>
      </c>
      <c r="L34" s="43">
        <f t="shared" si="8"/>
        <v>0</v>
      </c>
      <c r="M34" s="43">
        <f t="shared" si="9"/>
        <v>5362.7662346445877</v>
      </c>
      <c r="N34" s="51">
        <f t="shared" si="10"/>
        <v>0</v>
      </c>
      <c r="O34" s="51">
        <f t="shared" si="11"/>
        <v>4511.340856323256</v>
      </c>
      <c r="P34" s="43">
        <f t="shared" si="12"/>
        <v>0</v>
      </c>
      <c r="Q34" s="43">
        <f t="shared" si="13"/>
        <v>1065.7979122039999</v>
      </c>
    </row>
    <row r="35" spans="1:17" ht="15">
      <c r="A35" s="22" t="s">
        <v>39</v>
      </c>
      <c r="B35" s="59">
        <v>0</v>
      </c>
      <c r="C35" s="57">
        <v>2.6162936507300653E-7</v>
      </c>
      <c r="D35" s="44">
        <f t="shared" si="0"/>
        <v>0</v>
      </c>
      <c r="E35" s="43">
        <f t="shared" si="1"/>
        <v>50.437728497818121</v>
      </c>
      <c r="F35" s="51">
        <f t="shared" si="2"/>
        <v>0</v>
      </c>
      <c r="G35" s="51">
        <f t="shared" si="3"/>
        <v>49.062711257286736</v>
      </c>
      <c r="H35" s="43">
        <f t="shared" si="4"/>
        <v>0</v>
      </c>
      <c r="I35" s="43">
        <f t="shared" si="5"/>
        <v>49.695006938371066</v>
      </c>
      <c r="J35" s="51">
        <f t="shared" si="6"/>
        <v>0</v>
      </c>
      <c r="K35" s="51">
        <f t="shared" si="7"/>
        <v>52.315319961373746</v>
      </c>
      <c r="L35" s="43">
        <f t="shared" si="8"/>
        <v>0</v>
      </c>
      <c r="M35" s="43">
        <f t="shared" si="9"/>
        <v>55.598488623252315</v>
      </c>
      <c r="N35" s="51">
        <f t="shared" si="10"/>
        <v>0</v>
      </c>
      <c r="O35" s="51">
        <f t="shared" si="11"/>
        <v>46.771334475765194</v>
      </c>
      <c r="P35" s="43">
        <f t="shared" si="12"/>
        <v>0</v>
      </c>
      <c r="Q35" s="43">
        <f t="shared" si="13"/>
        <v>11.049661779689217</v>
      </c>
    </row>
    <row r="36" spans="1:17" ht="15">
      <c r="A36" s="22" t="s">
        <v>40</v>
      </c>
      <c r="B36" s="59">
        <v>0</v>
      </c>
      <c r="C36" s="57">
        <v>9.46414200086532E-5</v>
      </c>
      <c r="D36" s="44">
        <f t="shared" si="0"/>
        <v>0</v>
      </c>
      <c r="E36" s="43">
        <f t="shared" si="1"/>
        <v>18245.269393641644</v>
      </c>
      <c r="F36" s="51">
        <f t="shared" si="2"/>
        <v>0</v>
      </c>
      <c r="G36" s="51">
        <f t="shared" si="3"/>
        <v>17747.872688405758</v>
      </c>
      <c r="H36" s="43">
        <f t="shared" si="4"/>
        <v>0</v>
      </c>
      <c r="I36" s="43">
        <f t="shared" si="5"/>
        <v>17976.598393971955</v>
      </c>
      <c r="J36" s="51">
        <f t="shared" si="6"/>
        <v>0</v>
      </c>
      <c r="K36" s="51">
        <f t="shared" si="7"/>
        <v>18924.466555846444</v>
      </c>
      <c r="L36" s="43">
        <f t="shared" si="8"/>
        <v>0</v>
      </c>
      <c r="M36" s="43">
        <f t="shared" si="9"/>
        <v>20112.11513727151</v>
      </c>
      <c r="N36" s="51">
        <f t="shared" si="10"/>
        <v>0</v>
      </c>
      <c r="O36" s="51">
        <f t="shared" si="11"/>
        <v>16918.993436577344</v>
      </c>
      <c r="P36" s="43">
        <f t="shared" si="12"/>
        <v>0</v>
      </c>
      <c r="Q36" s="43">
        <f t="shared" si="13"/>
        <v>3997.0883281902088</v>
      </c>
    </row>
    <row r="37" spans="1:17" ht="15">
      <c r="A37" s="22" t="s">
        <v>41</v>
      </c>
      <c r="B37" s="59">
        <v>0</v>
      </c>
      <c r="C37" s="57">
        <v>0</v>
      </c>
      <c r="D37" s="44">
        <f t="shared" si="0"/>
        <v>0</v>
      </c>
      <c r="E37" s="43">
        <f t="shared" si="1"/>
        <v>0</v>
      </c>
      <c r="F37" s="51">
        <f t="shared" si="2"/>
        <v>0</v>
      </c>
      <c r="G37" s="51">
        <f t="shared" si="3"/>
        <v>0</v>
      </c>
      <c r="H37" s="43">
        <f t="shared" si="4"/>
        <v>0</v>
      </c>
      <c r="I37" s="43">
        <f t="shared" si="5"/>
        <v>0</v>
      </c>
      <c r="J37" s="51">
        <f t="shared" si="6"/>
        <v>0</v>
      </c>
      <c r="K37" s="51">
        <f t="shared" si="7"/>
        <v>0</v>
      </c>
      <c r="L37" s="43">
        <f t="shared" si="8"/>
        <v>0</v>
      </c>
      <c r="M37" s="43">
        <f t="shared" si="9"/>
        <v>0</v>
      </c>
      <c r="N37" s="51">
        <f t="shared" si="10"/>
        <v>0</v>
      </c>
      <c r="O37" s="51">
        <f t="shared" si="11"/>
        <v>0</v>
      </c>
      <c r="P37" s="43">
        <f t="shared" si="12"/>
        <v>0</v>
      </c>
      <c r="Q37" s="43">
        <f t="shared" si="13"/>
        <v>0</v>
      </c>
    </row>
    <row r="38" spans="1:17" ht="15">
      <c r="A38" s="22" t="s">
        <v>42</v>
      </c>
      <c r="B38" s="59">
        <v>0</v>
      </c>
      <c r="C38" s="57">
        <v>0</v>
      </c>
      <c r="D38" s="44">
        <f t="shared" si="0"/>
        <v>0</v>
      </c>
      <c r="E38" s="43">
        <f t="shared" si="1"/>
        <v>0</v>
      </c>
      <c r="F38" s="51">
        <f t="shared" si="2"/>
        <v>0</v>
      </c>
      <c r="G38" s="51">
        <f t="shared" si="3"/>
        <v>0</v>
      </c>
      <c r="H38" s="43">
        <f t="shared" si="4"/>
        <v>0</v>
      </c>
      <c r="I38" s="43">
        <f t="shared" si="5"/>
        <v>0</v>
      </c>
      <c r="J38" s="51">
        <f t="shared" si="6"/>
        <v>0</v>
      </c>
      <c r="K38" s="51">
        <f t="shared" si="7"/>
        <v>0</v>
      </c>
      <c r="L38" s="43">
        <f t="shared" si="8"/>
        <v>0</v>
      </c>
      <c r="M38" s="43">
        <f t="shared" si="9"/>
        <v>0</v>
      </c>
      <c r="N38" s="51">
        <f t="shared" si="10"/>
        <v>0</v>
      </c>
      <c r="O38" s="51">
        <f t="shared" si="11"/>
        <v>0</v>
      </c>
      <c r="P38" s="43">
        <f t="shared" si="12"/>
        <v>0</v>
      </c>
      <c r="Q38" s="43">
        <f t="shared" si="13"/>
        <v>0</v>
      </c>
    </row>
    <row r="39" spans="1:17" ht="15">
      <c r="A39" s="22" t="s">
        <v>43</v>
      </c>
      <c r="B39" s="59">
        <v>0</v>
      </c>
      <c r="C39" s="57">
        <v>3.3772617886140474E-5</v>
      </c>
      <c r="D39" s="44">
        <f t="shared" si="0"/>
        <v>0</v>
      </c>
      <c r="E39" s="43">
        <f t="shared" si="1"/>
        <v>6510.7910617234393</v>
      </c>
      <c r="F39" s="51">
        <f t="shared" si="2"/>
        <v>0</v>
      </c>
      <c r="G39" s="51">
        <f t="shared" si="3"/>
        <v>6333.2959558573084</v>
      </c>
      <c r="H39" s="43">
        <f t="shared" si="4"/>
        <v>0</v>
      </c>
      <c r="I39" s="43">
        <f t="shared" si="5"/>
        <v>6414.916306166072</v>
      </c>
      <c r="J39" s="51">
        <f t="shared" si="6"/>
        <v>0</v>
      </c>
      <c r="K39" s="51">
        <f t="shared" si="7"/>
        <v>6753.1613286361335</v>
      </c>
      <c r="L39" s="43">
        <f t="shared" si="8"/>
        <v>0</v>
      </c>
      <c r="M39" s="43">
        <f t="shared" si="9"/>
        <v>7176.9715559110236</v>
      </c>
      <c r="N39" s="51">
        <f t="shared" si="10"/>
        <v>0</v>
      </c>
      <c r="O39" s="51">
        <f t="shared" si="11"/>
        <v>6037.511908627338</v>
      </c>
      <c r="P39" s="43">
        <f t="shared" si="12"/>
        <v>0</v>
      </c>
      <c r="Q39" s="43">
        <f t="shared" si="13"/>
        <v>1426.3536700186605</v>
      </c>
    </row>
    <row r="40" spans="1:17" ht="15">
      <c r="A40" s="22" t="s">
        <v>44</v>
      </c>
      <c r="B40" s="59">
        <v>0</v>
      </c>
      <c r="C40" s="57">
        <v>0</v>
      </c>
      <c r="D40" s="44">
        <f t="shared" si="0"/>
        <v>0</v>
      </c>
      <c r="E40" s="43">
        <f t="shared" si="1"/>
        <v>0</v>
      </c>
      <c r="F40" s="51">
        <f t="shared" si="2"/>
        <v>0</v>
      </c>
      <c r="G40" s="51">
        <f t="shared" si="3"/>
        <v>0</v>
      </c>
      <c r="H40" s="43">
        <f t="shared" si="4"/>
        <v>0</v>
      </c>
      <c r="I40" s="43">
        <f t="shared" si="5"/>
        <v>0</v>
      </c>
      <c r="J40" s="51">
        <f t="shared" si="6"/>
        <v>0</v>
      </c>
      <c r="K40" s="51">
        <f t="shared" si="7"/>
        <v>0</v>
      </c>
      <c r="L40" s="43">
        <f t="shared" si="8"/>
        <v>0</v>
      </c>
      <c r="M40" s="43">
        <f t="shared" si="9"/>
        <v>0</v>
      </c>
      <c r="N40" s="51">
        <f t="shared" si="10"/>
        <v>0</v>
      </c>
      <c r="O40" s="51">
        <f t="shared" si="11"/>
        <v>0</v>
      </c>
      <c r="P40" s="43">
        <f t="shared" si="12"/>
        <v>0</v>
      </c>
      <c r="Q40" s="43">
        <f t="shared" si="13"/>
        <v>0</v>
      </c>
    </row>
    <row r="41" spans="1:17" ht="15">
      <c r="A41" s="22" t="s">
        <v>45</v>
      </c>
      <c r="B41" s="59">
        <v>0</v>
      </c>
      <c r="C41" s="57">
        <v>0</v>
      </c>
      <c r="D41" s="44">
        <f t="shared" si="0"/>
        <v>0</v>
      </c>
      <c r="E41" s="43">
        <f t="shared" si="1"/>
        <v>0</v>
      </c>
      <c r="F41" s="51">
        <f t="shared" si="2"/>
        <v>0</v>
      </c>
      <c r="G41" s="51">
        <f t="shared" si="3"/>
        <v>0</v>
      </c>
      <c r="H41" s="43">
        <f t="shared" si="4"/>
        <v>0</v>
      </c>
      <c r="I41" s="43">
        <f t="shared" si="5"/>
        <v>0</v>
      </c>
      <c r="J41" s="51">
        <f t="shared" si="6"/>
        <v>0</v>
      </c>
      <c r="K41" s="51">
        <f t="shared" si="7"/>
        <v>0</v>
      </c>
      <c r="L41" s="43">
        <f t="shared" si="8"/>
        <v>0</v>
      </c>
      <c r="M41" s="43">
        <f t="shared" si="9"/>
        <v>0</v>
      </c>
      <c r="N41" s="51">
        <f t="shared" si="10"/>
        <v>0</v>
      </c>
      <c r="O41" s="51">
        <f t="shared" si="11"/>
        <v>0</v>
      </c>
      <c r="P41" s="43">
        <f t="shared" si="12"/>
        <v>0</v>
      </c>
      <c r="Q41" s="43">
        <f t="shared" si="13"/>
        <v>0</v>
      </c>
    </row>
    <row r="42" spans="1:17" ht="15">
      <c r="A42" s="22" t="s">
        <v>46</v>
      </c>
      <c r="B42" s="59">
        <v>0</v>
      </c>
      <c r="C42" s="57">
        <v>5.1128193425109299E-6</v>
      </c>
      <c r="D42" s="44">
        <f t="shared" si="0"/>
        <v>0</v>
      </c>
      <c r="E42" s="43">
        <f t="shared" si="1"/>
        <v>985.66532768215541</v>
      </c>
      <c r="F42" s="51">
        <f t="shared" si="2"/>
        <v>0</v>
      </c>
      <c r="G42" s="51">
        <f t="shared" si="3"/>
        <v>958.79443441788783</v>
      </c>
      <c r="H42" s="43">
        <f t="shared" si="4"/>
        <v>0</v>
      </c>
      <c r="I42" s="43">
        <f t="shared" si="5"/>
        <v>971.15089749125866</v>
      </c>
      <c r="J42" s="51">
        <f t="shared" si="6"/>
        <v>0</v>
      </c>
      <c r="K42" s="51">
        <f t="shared" si="7"/>
        <v>1022.3576383848238</v>
      </c>
      <c r="L42" s="43">
        <f t="shared" si="8"/>
        <v>0</v>
      </c>
      <c r="M42" s="43">
        <f t="shared" si="9"/>
        <v>1086.5180518555912</v>
      </c>
      <c r="N42" s="51">
        <f t="shared" si="10"/>
        <v>0</v>
      </c>
      <c r="O42" s="51">
        <f t="shared" si="11"/>
        <v>914.01583884137574</v>
      </c>
      <c r="P42" s="43">
        <f t="shared" si="12"/>
        <v>0</v>
      </c>
      <c r="Q42" s="43">
        <f t="shared" si="13"/>
        <v>215.93495233088271</v>
      </c>
    </row>
    <row r="43" spans="1:17" ht="15">
      <c r="A43" s="22" t="s">
        <v>47</v>
      </c>
      <c r="B43" s="59">
        <v>0</v>
      </c>
      <c r="C43" s="57">
        <v>0</v>
      </c>
      <c r="D43" s="44">
        <f t="shared" si="0"/>
        <v>0</v>
      </c>
      <c r="E43" s="43">
        <f t="shared" si="1"/>
        <v>0</v>
      </c>
      <c r="F43" s="51">
        <f t="shared" si="2"/>
        <v>0</v>
      </c>
      <c r="G43" s="51">
        <f t="shared" si="3"/>
        <v>0</v>
      </c>
      <c r="H43" s="43">
        <f t="shared" si="4"/>
        <v>0</v>
      </c>
      <c r="I43" s="43">
        <f t="shared" si="5"/>
        <v>0</v>
      </c>
      <c r="J43" s="51">
        <f t="shared" si="6"/>
        <v>0</v>
      </c>
      <c r="K43" s="51">
        <f t="shared" si="7"/>
        <v>0</v>
      </c>
      <c r="L43" s="43">
        <f t="shared" si="8"/>
        <v>0</v>
      </c>
      <c r="M43" s="43">
        <f t="shared" si="9"/>
        <v>0</v>
      </c>
      <c r="N43" s="51">
        <f t="shared" si="10"/>
        <v>0</v>
      </c>
      <c r="O43" s="51">
        <f t="shared" si="11"/>
        <v>0</v>
      </c>
      <c r="P43" s="43">
        <f t="shared" si="12"/>
        <v>0</v>
      </c>
      <c r="Q43" s="43">
        <f t="shared" si="13"/>
        <v>0</v>
      </c>
    </row>
    <row r="44" spans="1:17" ht="15">
      <c r="A44" s="22" t="s">
        <v>48</v>
      </c>
      <c r="B44" s="59">
        <v>0</v>
      </c>
      <c r="C44" s="57">
        <v>6.9605126606159251E-4</v>
      </c>
      <c r="D44" s="44">
        <f t="shared" si="0"/>
        <v>0</v>
      </c>
      <c r="E44" s="43">
        <f t="shared" si="1"/>
        <v>134186.94330577398</v>
      </c>
      <c r="F44" s="51">
        <f t="shared" si="2"/>
        <v>0</v>
      </c>
      <c r="G44" s="51">
        <f t="shared" si="3"/>
        <v>130528.78172723207</v>
      </c>
      <c r="H44" s="43">
        <f t="shared" si="4"/>
        <v>0</v>
      </c>
      <c r="I44" s="43">
        <f t="shared" si="5"/>
        <v>132210.97137448826</v>
      </c>
      <c r="J44" s="51">
        <f t="shared" si="6"/>
        <v>0</v>
      </c>
      <c r="K44" s="51">
        <f t="shared" si="7"/>
        <v>139182.17736518334</v>
      </c>
      <c r="L44" s="43">
        <f t="shared" si="8"/>
        <v>0</v>
      </c>
      <c r="M44" s="43">
        <f t="shared" si="9"/>
        <v>147916.8761752983</v>
      </c>
      <c r="N44" s="51">
        <f t="shared" si="10"/>
        <v>0</v>
      </c>
      <c r="O44" s="51">
        <f t="shared" si="11"/>
        <v>124432.69343317855</v>
      </c>
      <c r="P44" s="43">
        <f t="shared" si="12"/>
        <v>0</v>
      </c>
      <c r="Q44" s="43">
        <f t="shared" si="13"/>
        <v>29397.04826007926</v>
      </c>
    </row>
    <row r="45" spans="1:17" ht="15">
      <c r="A45" s="22" t="s">
        <v>49</v>
      </c>
      <c r="B45" s="59">
        <v>8.0131809843674755E-4</v>
      </c>
      <c r="C45" s="57">
        <v>2.0248753386875557E-4</v>
      </c>
      <c r="D45" s="44">
        <f t="shared" si="0"/>
        <v>154480.61297730275</v>
      </c>
      <c r="E45" s="43">
        <f t="shared" si="1"/>
        <v>39036.181028896157</v>
      </c>
      <c r="F45" s="51">
        <f t="shared" si="2"/>
        <v>150269.2118595693</v>
      </c>
      <c r="G45" s="51">
        <f t="shared" si="3"/>
        <v>37971.989132911825</v>
      </c>
      <c r="H45" s="43">
        <f t="shared" si="4"/>
        <v>152205.80629603434</v>
      </c>
      <c r="I45" s="43">
        <f t="shared" si="5"/>
        <v>38461.353134933939</v>
      </c>
      <c r="J45" s="51">
        <f t="shared" si="6"/>
        <v>160231.29780886829</v>
      </c>
      <c r="K45" s="51">
        <f t="shared" si="7"/>
        <v>40489.33925890721</v>
      </c>
      <c r="L45" s="43">
        <f t="shared" si="8"/>
        <v>170286.98275940708</v>
      </c>
      <c r="M45" s="43">
        <f t="shared" si="9"/>
        <v>43030.341204286946</v>
      </c>
      <c r="N45" s="51">
        <f t="shared" si="10"/>
        <v>143251.18586367776</v>
      </c>
      <c r="O45" s="51">
        <f t="shared" si="11"/>
        <v>36198.582567769743</v>
      </c>
      <c r="P45" s="43">
        <f t="shared" si="12"/>
        <v>33842.890545558672</v>
      </c>
      <c r="Q45" s="43">
        <f t="shared" si="13"/>
        <v>8551.8640586417823</v>
      </c>
    </row>
    <row r="46" spans="1:17" ht="15">
      <c r="A46" s="22" t="s">
        <v>50</v>
      </c>
      <c r="B46" s="59">
        <v>0</v>
      </c>
      <c r="C46" s="57">
        <v>0</v>
      </c>
      <c r="D46" s="44">
        <f t="shared" si="0"/>
        <v>0</v>
      </c>
      <c r="E46" s="43">
        <f t="shared" si="1"/>
        <v>0</v>
      </c>
      <c r="F46" s="51">
        <f t="shared" si="2"/>
        <v>0</v>
      </c>
      <c r="G46" s="51">
        <f t="shared" si="3"/>
        <v>0</v>
      </c>
      <c r="H46" s="43">
        <f t="shared" si="4"/>
        <v>0</v>
      </c>
      <c r="I46" s="43">
        <f t="shared" si="5"/>
        <v>0</v>
      </c>
      <c r="J46" s="51">
        <f t="shared" si="6"/>
        <v>0</v>
      </c>
      <c r="K46" s="51">
        <f t="shared" si="7"/>
        <v>0</v>
      </c>
      <c r="L46" s="43">
        <f t="shared" si="8"/>
        <v>0</v>
      </c>
      <c r="M46" s="43">
        <f t="shared" si="9"/>
        <v>0</v>
      </c>
      <c r="N46" s="51">
        <f t="shared" si="10"/>
        <v>0</v>
      </c>
      <c r="O46" s="51">
        <f t="shared" si="11"/>
        <v>0</v>
      </c>
      <c r="P46" s="43">
        <f t="shared" si="12"/>
        <v>0</v>
      </c>
      <c r="Q46" s="43">
        <f t="shared" si="13"/>
        <v>0</v>
      </c>
    </row>
    <row r="47" spans="1:17" ht="15">
      <c r="A47" s="22" t="s">
        <v>51</v>
      </c>
      <c r="B47" s="59">
        <v>4.0751264138578987E-5</v>
      </c>
      <c r="C47" s="57">
        <v>0</v>
      </c>
      <c r="D47" s="44">
        <f t="shared" si="0"/>
        <v>7856.1563454124052</v>
      </c>
      <c r="E47" s="43">
        <f t="shared" si="1"/>
        <v>0</v>
      </c>
      <c r="F47" s="51">
        <f t="shared" si="2"/>
        <v>7641.9843209977971</v>
      </c>
      <c r="G47" s="51">
        <f t="shared" si="3"/>
        <v>0</v>
      </c>
      <c r="H47" s="43">
        <f t="shared" si="4"/>
        <v>7740.4703923390634</v>
      </c>
      <c r="I47" s="43">
        <f t="shared" si="5"/>
        <v>0</v>
      </c>
      <c r="J47" s="51">
        <f t="shared" si="6"/>
        <v>8148.6090892179236</v>
      </c>
      <c r="K47" s="51">
        <f t="shared" si="7"/>
        <v>0</v>
      </c>
      <c r="L47" s="43">
        <f t="shared" si="8"/>
        <v>8659.993861773497</v>
      </c>
      <c r="M47" s="43">
        <f t="shared" si="9"/>
        <v>0</v>
      </c>
      <c r="N47" s="51">
        <f t="shared" si="10"/>
        <v>7285.0805749724414</v>
      </c>
      <c r="O47" s="51">
        <f t="shared" si="11"/>
        <v>0</v>
      </c>
      <c r="P47" s="43">
        <f t="shared" si="12"/>
        <v>1721.0900072338027</v>
      </c>
      <c r="Q47" s="43">
        <f t="shared" si="13"/>
        <v>0</v>
      </c>
    </row>
    <row r="48" spans="1:17" ht="15">
      <c r="A48" s="22" t="s">
        <v>52</v>
      </c>
      <c r="B48" s="59">
        <v>0</v>
      </c>
      <c r="C48" s="57">
        <v>0</v>
      </c>
      <c r="D48" s="44">
        <f t="shared" si="0"/>
        <v>0</v>
      </c>
      <c r="E48" s="43">
        <f t="shared" si="1"/>
        <v>0</v>
      </c>
      <c r="F48" s="51">
        <f t="shared" si="2"/>
        <v>0</v>
      </c>
      <c r="G48" s="51">
        <f t="shared" si="3"/>
        <v>0</v>
      </c>
      <c r="H48" s="43">
        <f t="shared" si="4"/>
        <v>0</v>
      </c>
      <c r="I48" s="43">
        <f t="shared" si="5"/>
        <v>0</v>
      </c>
      <c r="J48" s="51">
        <f t="shared" si="6"/>
        <v>0</v>
      </c>
      <c r="K48" s="51">
        <f t="shared" si="7"/>
        <v>0</v>
      </c>
      <c r="L48" s="43">
        <f t="shared" si="8"/>
        <v>0</v>
      </c>
      <c r="M48" s="43">
        <f t="shared" si="9"/>
        <v>0</v>
      </c>
      <c r="N48" s="51">
        <f t="shared" si="10"/>
        <v>0</v>
      </c>
      <c r="O48" s="51">
        <f t="shared" si="11"/>
        <v>0</v>
      </c>
      <c r="P48" s="43">
        <f t="shared" si="12"/>
        <v>0</v>
      </c>
      <c r="Q48" s="43">
        <f t="shared" si="13"/>
        <v>0</v>
      </c>
    </row>
    <row r="49" spans="1:17" ht="15">
      <c r="A49" s="22" t="s">
        <v>53</v>
      </c>
      <c r="B49" s="59">
        <v>0</v>
      </c>
      <c r="C49" s="57">
        <v>0</v>
      </c>
      <c r="D49" s="44">
        <f t="shared" si="0"/>
        <v>0</v>
      </c>
      <c r="E49" s="43">
        <f t="shared" si="1"/>
        <v>0</v>
      </c>
      <c r="F49" s="51">
        <f t="shared" si="2"/>
        <v>0</v>
      </c>
      <c r="G49" s="51">
        <f t="shared" si="3"/>
        <v>0</v>
      </c>
      <c r="H49" s="43">
        <f t="shared" si="4"/>
        <v>0</v>
      </c>
      <c r="I49" s="43">
        <f t="shared" si="5"/>
        <v>0</v>
      </c>
      <c r="J49" s="51">
        <f t="shared" si="6"/>
        <v>0</v>
      </c>
      <c r="K49" s="51">
        <f t="shared" si="7"/>
        <v>0</v>
      </c>
      <c r="L49" s="43">
        <f t="shared" si="8"/>
        <v>0</v>
      </c>
      <c r="M49" s="43">
        <f t="shared" si="9"/>
        <v>0</v>
      </c>
      <c r="N49" s="51">
        <f t="shared" si="10"/>
        <v>0</v>
      </c>
      <c r="O49" s="51">
        <f t="shared" si="11"/>
        <v>0</v>
      </c>
      <c r="P49" s="43">
        <f t="shared" si="12"/>
        <v>0</v>
      </c>
      <c r="Q49" s="43">
        <f t="shared" si="13"/>
        <v>0</v>
      </c>
    </row>
    <row r="50" spans="1:17" ht="15">
      <c r="A50" s="22" t="s">
        <v>54</v>
      </c>
      <c r="B50" s="59">
        <v>0</v>
      </c>
      <c r="C50" s="57">
        <v>0</v>
      </c>
      <c r="D50" s="44">
        <f t="shared" si="0"/>
        <v>0</v>
      </c>
      <c r="E50" s="43">
        <f t="shared" si="1"/>
        <v>0</v>
      </c>
      <c r="F50" s="51">
        <f t="shared" si="2"/>
        <v>0</v>
      </c>
      <c r="G50" s="51">
        <f t="shared" si="3"/>
        <v>0</v>
      </c>
      <c r="H50" s="43">
        <f t="shared" si="4"/>
        <v>0</v>
      </c>
      <c r="I50" s="43">
        <f t="shared" si="5"/>
        <v>0</v>
      </c>
      <c r="J50" s="51">
        <f t="shared" si="6"/>
        <v>0</v>
      </c>
      <c r="K50" s="51">
        <f t="shared" si="7"/>
        <v>0</v>
      </c>
      <c r="L50" s="43">
        <f t="shared" si="8"/>
        <v>0</v>
      </c>
      <c r="M50" s="43">
        <f t="shared" si="9"/>
        <v>0</v>
      </c>
      <c r="N50" s="51">
        <f t="shared" si="10"/>
        <v>0</v>
      </c>
      <c r="O50" s="51">
        <f t="shared" si="11"/>
        <v>0</v>
      </c>
      <c r="P50" s="43">
        <f t="shared" si="12"/>
        <v>0</v>
      </c>
      <c r="Q50" s="43">
        <f t="shared" si="13"/>
        <v>0</v>
      </c>
    </row>
    <row r="51" spans="1:17" ht="15">
      <c r="A51" s="22" t="s">
        <v>55</v>
      </c>
      <c r="B51" s="59">
        <v>0</v>
      </c>
      <c r="C51" s="57">
        <v>2.0201923480945075E-4</v>
      </c>
      <c r="D51" s="44">
        <f t="shared" si="0"/>
        <v>0</v>
      </c>
      <c r="E51" s="43">
        <f t="shared" si="1"/>
        <v>38945.900869394914</v>
      </c>
      <c r="F51" s="51">
        <f t="shared" si="2"/>
        <v>0</v>
      </c>
      <c r="G51" s="51">
        <f t="shared" si="3"/>
        <v>37884.170162276321</v>
      </c>
      <c r="H51" s="43">
        <f t="shared" si="4"/>
        <v>0</v>
      </c>
      <c r="I51" s="43">
        <f t="shared" si="5"/>
        <v>38372.402397332706</v>
      </c>
      <c r="J51" s="51">
        <f t="shared" si="6"/>
        <v>0</v>
      </c>
      <c r="K51" s="51">
        <f t="shared" si="7"/>
        <v>40395.698336305482</v>
      </c>
      <c r="L51" s="43">
        <f t="shared" si="8"/>
        <v>0</v>
      </c>
      <c r="M51" s="43">
        <f t="shared" si="9"/>
        <v>42930.823629439132</v>
      </c>
      <c r="N51" s="51">
        <f t="shared" si="10"/>
        <v>0</v>
      </c>
      <c r="O51" s="51">
        <f t="shared" si="11"/>
        <v>36114.8650082698</v>
      </c>
      <c r="P51" s="43">
        <f t="shared" si="12"/>
        <v>0</v>
      </c>
      <c r="Q51" s="43">
        <f t="shared" si="13"/>
        <v>8532.0859033279812</v>
      </c>
    </row>
    <row r="52" spans="1:17" ht="15">
      <c r="A52" s="22" t="s">
        <v>56</v>
      </c>
      <c r="B52" s="59">
        <v>0</v>
      </c>
      <c r="C52" s="57">
        <v>0</v>
      </c>
      <c r="D52" s="44">
        <f t="shared" si="0"/>
        <v>0</v>
      </c>
      <c r="E52" s="43">
        <f t="shared" si="1"/>
        <v>0</v>
      </c>
      <c r="F52" s="51">
        <f t="shared" si="2"/>
        <v>0</v>
      </c>
      <c r="G52" s="51">
        <f t="shared" si="3"/>
        <v>0</v>
      </c>
      <c r="H52" s="43">
        <f t="shared" si="4"/>
        <v>0</v>
      </c>
      <c r="I52" s="43">
        <f t="shared" si="5"/>
        <v>0</v>
      </c>
      <c r="J52" s="51">
        <f t="shared" si="6"/>
        <v>0</v>
      </c>
      <c r="K52" s="51">
        <f t="shared" si="7"/>
        <v>0</v>
      </c>
      <c r="L52" s="43">
        <f t="shared" si="8"/>
        <v>0</v>
      </c>
      <c r="M52" s="43">
        <f t="shared" si="9"/>
        <v>0</v>
      </c>
      <c r="N52" s="51">
        <f t="shared" si="10"/>
        <v>0</v>
      </c>
      <c r="O52" s="51">
        <f t="shared" si="11"/>
        <v>0</v>
      </c>
      <c r="P52" s="43">
        <f t="shared" si="12"/>
        <v>0</v>
      </c>
      <c r="Q52" s="43">
        <f t="shared" si="13"/>
        <v>0</v>
      </c>
    </row>
    <row r="53" spans="1:17" ht="15">
      <c r="A53" s="22" t="s">
        <v>57</v>
      </c>
      <c r="B53" s="59">
        <v>0</v>
      </c>
      <c r="C53" s="57">
        <v>0</v>
      </c>
      <c r="D53" s="44">
        <f t="shared" si="0"/>
        <v>0</v>
      </c>
      <c r="E53" s="43">
        <f t="shared" si="1"/>
        <v>0</v>
      </c>
      <c r="F53" s="51">
        <f t="shared" si="2"/>
        <v>0</v>
      </c>
      <c r="G53" s="51">
        <f t="shared" si="3"/>
        <v>0</v>
      </c>
      <c r="H53" s="43">
        <f t="shared" si="4"/>
        <v>0</v>
      </c>
      <c r="I53" s="43">
        <f t="shared" si="5"/>
        <v>0</v>
      </c>
      <c r="J53" s="51">
        <f t="shared" si="6"/>
        <v>0</v>
      </c>
      <c r="K53" s="51">
        <f t="shared" si="7"/>
        <v>0</v>
      </c>
      <c r="L53" s="43">
        <f t="shared" si="8"/>
        <v>0</v>
      </c>
      <c r="M53" s="43">
        <f t="shared" si="9"/>
        <v>0</v>
      </c>
      <c r="N53" s="51">
        <f t="shared" si="10"/>
        <v>0</v>
      </c>
      <c r="O53" s="51">
        <f t="shared" si="11"/>
        <v>0</v>
      </c>
      <c r="P53" s="43">
        <f t="shared" si="12"/>
        <v>0</v>
      </c>
      <c r="Q53" s="43">
        <f t="shared" si="13"/>
        <v>0</v>
      </c>
    </row>
    <row r="54" spans="1:17" ht="15">
      <c r="A54" s="22" t="s">
        <v>58</v>
      </c>
      <c r="B54" s="59">
        <v>0</v>
      </c>
      <c r="C54" s="57">
        <v>0</v>
      </c>
      <c r="D54" s="44">
        <f t="shared" si="0"/>
        <v>0</v>
      </c>
      <c r="E54" s="43">
        <f t="shared" si="1"/>
        <v>0</v>
      </c>
      <c r="F54" s="51">
        <f t="shared" si="2"/>
        <v>0</v>
      </c>
      <c r="G54" s="51">
        <f t="shared" si="3"/>
        <v>0</v>
      </c>
      <c r="H54" s="43">
        <f t="shared" si="4"/>
        <v>0</v>
      </c>
      <c r="I54" s="43">
        <f t="shared" si="5"/>
        <v>0</v>
      </c>
      <c r="J54" s="51">
        <f t="shared" si="6"/>
        <v>0</v>
      </c>
      <c r="K54" s="51">
        <f t="shared" si="7"/>
        <v>0</v>
      </c>
      <c r="L54" s="43">
        <f t="shared" si="8"/>
        <v>0</v>
      </c>
      <c r="M54" s="43">
        <f t="shared" si="9"/>
        <v>0</v>
      </c>
      <c r="N54" s="51">
        <f t="shared" si="10"/>
        <v>0</v>
      </c>
      <c r="O54" s="51">
        <f t="shared" si="11"/>
        <v>0</v>
      </c>
      <c r="P54" s="43">
        <f t="shared" si="12"/>
        <v>0</v>
      </c>
      <c r="Q54" s="43">
        <f t="shared" si="13"/>
        <v>0</v>
      </c>
    </row>
    <row r="55" spans="1:17" ht="15">
      <c r="A55" s="22" t="s">
        <v>59</v>
      </c>
      <c r="B55" s="59">
        <v>0</v>
      </c>
      <c r="C55" s="57">
        <v>0</v>
      </c>
      <c r="D55" s="44">
        <f t="shared" si="0"/>
        <v>0</v>
      </c>
      <c r="E55" s="43">
        <f t="shared" si="1"/>
        <v>0</v>
      </c>
      <c r="F55" s="51">
        <f t="shared" si="2"/>
        <v>0</v>
      </c>
      <c r="G55" s="51">
        <f t="shared" si="3"/>
        <v>0</v>
      </c>
      <c r="H55" s="43">
        <f t="shared" si="4"/>
        <v>0</v>
      </c>
      <c r="I55" s="43">
        <f t="shared" si="5"/>
        <v>0</v>
      </c>
      <c r="J55" s="51">
        <f t="shared" si="6"/>
        <v>0</v>
      </c>
      <c r="K55" s="51">
        <f t="shared" si="7"/>
        <v>0</v>
      </c>
      <c r="L55" s="43">
        <f t="shared" si="8"/>
        <v>0</v>
      </c>
      <c r="M55" s="43">
        <f t="shared" si="9"/>
        <v>0</v>
      </c>
      <c r="N55" s="51">
        <f t="shared" si="10"/>
        <v>0</v>
      </c>
      <c r="O55" s="51">
        <f t="shared" si="11"/>
        <v>0</v>
      </c>
      <c r="P55" s="43">
        <f t="shared" si="12"/>
        <v>0</v>
      </c>
      <c r="Q55" s="43">
        <f t="shared" si="13"/>
        <v>0</v>
      </c>
    </row>
    <row r="56" spans="1:17" ht="15">
      <c r="A56" s="22" t="s">
        <v>60</v>
      </c>
      <c r="B56" s="59">
        <v>0</v>
      </c>
      <c r="C56" s="57">
        <v>0</v>
      </c>
      <c r="D56" s="44">
        <f t="shared" si="0"/>
        <v>0</v>
      </c>
      <c r="E56" s="43">
        <f t="shared" si="1"/>
        <v>0</v>
      </c>
      <c r="F56" s="51">
        <f t="shared" si="2"/>
        <v>0</v>
      </c>
      <c r="G56" s="51">
        <f t="shared" si="3"/>
        <v>0</v>
      </c>
      <c r="H56" s="43">
        <f t="shared" si="4"/>
        <v>0</v>
      </c>
      <c r="I56" s="43">
        <f t="shared" si="5"/>
        <v>0</v>
      </c>
      <c r="J56" s="51">
        <f t="shared" si="6"/>
        <v>0</v>
      </c>
      <c r="K56" s="51">
        <f t="shared" si="7"/>
        <v>0</v>
      </c>
      <c r="L56" s="43">
        <f t="shared" si="8"/>
        <v>0</v>
      </c>
      <c r="M56" s="43">
        <f t="shared" si="9"/>
        <v>0</v>
      </c>
      <c r="N56" s="51">
        <f t="shared" si="10"/>
        <v>0</v>
      </c>
      <c r="O56" s="51">
        <f t="shared" si="11"/>
        <v>0</v>
      </c>
      <c r="P56" s="43">
        <f t="shared" si="12"/>
        <v>0</v>
      </c>
      <c r="Q56" s="43">
        <f t="shared" si="13"/>
        <v>0</v>
      </c>
    </row>
    <row r="57" spans="1:17" ht="15">
      <c r="A57" s="22" t="s">
        <v>61</v>
      </c>
      <c r="B57" s="59">
        <v>0</v>
      </c>
      <c r="C57" s="57">
        <v>0</v>
      </c>
      <c r="D57" s="44">
        <f t="shared" si="0"/>
        <v>0</v>
      </c>
      <c r="E57" s="43">
        <f t="shared" si="1"/>
        <v>0</v>
      </c>
      <c r="F57" s="51">
        <f t="shared" si="2"/>
        <v>0</v>
      </c>
      <c r="G57" s="51">
        <f t="shared" si="3"/>
        <v>0</v>
      </c>
      <c r="H57" s="43">
        <f t="shared" si="4"/>
        <v>0</v>
      </c>
      <c r="I57" s="43">
        <f t="shared" si="5"/>
        <v>0</v>
      </c>
      <c r="J57" s="51">
        <f t="shared" si="6"/>
        <v>0</v>
      </c>
      <c r="K57" s="51">
        <f t="shared" si="7"/>
        <v>0</v>
      </c>
      <c r="L57" s="43">
        <f t="shared" si="8"/>
        <v>0</v>
      </c>
      <c r="M57" s="43">
        <f t="shared" si="9"/>
        <v>0</v>
      </c>
      <c r="N57" s="51">
        <f t="shared" si="10"/>
        <v>0</v>
      </c>
      <c r="O57" s="51">
        <f t="shared" si="11"/>
        <v>0</v>
      </c>
      <c r="P57" s="43">
        <f t="shared" si="12"/>
        <v>0</v>
      </c>
      <c r="Q57" s="43">
        <f t="shared" si="13"/>
        <v>0</v>
      </c>
    </row>
    <row r="58" spans="1:17" ht="15">
      <c r="A58" s="22" t="s">
        <v>62</v>
      </c>
      <c r="B58" s="59">
        <v>0</v>
      </c>
      <c r="C58" s="57">
        <v>0</v>
      </c>
      <c r="D58" s="44">
        <f t="shared" si="0"/>
        <v>0</v>
      </c>
      <c r="E58" s="43">
        <f t="shared" si="1"/>
        <v>0</v>
      </c>
      <c r="F58" s="51">
        <f t="shared" si="2"/>
        <v>0</v>
      </c>
      <c r="G58" s="51">
        <f t="shared" si="3"/>
        <v>0</v>
      </c>
      <c r="H58" s="43">
        <f t="shared" si="4"/>
        <v>0</v>
      </c>
      <c r="I58" s="43">
        <f t="shared" si="5"/>
        <v>0</v>
      </c>
      <c r="J58" s="51">
        <f t="shared" si="6"/>
        <v>0</v>
      </c>
      <c r="K58" s="51">
        <f t="shared" si="7"/>
        <v>0</v>
      </c>
      <c r="L58" s="43">
        <f t="shared" si="8"/>
        <v>0</v>
      </c>
      <c r="M58" s="43">
        <f t="shared" si="9"/>
        <v>0</v>
      </c>
      <c r="N58" s="51">
        <f t="shared" si="10"/>
        <v>0</v>
      </c>
      <c r="O58" s="51">
        <f t="shared" si="11"/>
        <v>0</v>
      </c>
      <c r="P58" s="43">
        <f t="shared" si="12"/>
        <v>0</v>
      </c>
      <c r="Q58" s="43">
        <f t="shared" si="13"/>
        <v>0</v>
      </c>
    </row>
    <row r="59" spans="1:17" ht="15">
      <c r="A59" s="22" t="s">
        <v>63</v>
      </c>
      <c r="B59" s="59">
        <v>1.3638410215641836E-3</v>
      </c>
      <c r="C59" s="57">
        <v>1.5238760434131537E-5</v>
      </c>
      <c r="D59" s="44">
        <f t="shared" si="0"/>
        <v>262925.54408273671</v>
      </c>
      <c r="E59" s="43">
        <f t="shared" si="1"/>
        <v>2937.7759687087978</v>
      </c>
      <c r="F59" s="51">
        <f t="shared" si="2"/>
        <v>255757.75189904438</v>
      </c>
      <c r="G59" s="51">
        <f t="shared" si="3"/>
        <v>2857.6872588064848</v>
      </c>
      <c r="H59" s="43">
        <f t="shared" si="4"/>
        <v>259053.82987324288</v>
      </c>
      <c r="I59" s="43">
        <f t="shared" si="5"/>
        <v>2894.5157027576884</v>
      </c>
      <c r="J59" s="51">
        <f t="shared" si="6"/>
        <v>272713.19257174077</v>
      </c>
      <c r="K59" s="51">
        <f t="shared" si="7"/>
        <v>3047.1374178653573</v>
      </c>
      <c r="L59" s="43">
        <f t="shared" si="8"/>
        <v>289827.9384663176</v>
      </c>
      <c r="M59" s="43">
        <f t="shared" si="9"/>
        <v>3238.3675601288405</v>
      </c>
      <c r="N59" s="51">
        <f t="shared" si="10"/>
        <v>243813.09251561947</v>
      </c>
      <c r="O59" s="51">
        <f t="shared" si="11"/>
        <v>2724.2246338133214</v>
      </c>
      <c r="P59" s="43">
        <f t="shared" si="12"/>
        <v>57600.499108136595</v>
      </c>
      <c r="Q59" s="43">
        <f t="shared" si="13"/>
        <v>643.59422609872911</v>
      </c>
    </row>
    <row r="60" spans="1:17" ht="15">
      <c r="A60" s="22" t="s">
        <v>64</v>
      </c>
      <c r="B60" s="59">
        <v>0</v>
      </c>
      <c r="C60" s="57">
        <v>0</v>
      </c>
      <c r="D60" s="44">
        <f t="shared" si="0"/>
        <v>0</v>
      </c>
      <c r="E60" s="43">
        <f t="shared" si="1"/>
        <v>0</v>
      </c>
      <c r="F60" s="51">
        <f t="shared" si="2"/>
        <v>0</v>
      </c>
      <c r="G60" s="51">
        <f t="shared" si="3"/>
        <v>0</v>
      </c>
      <c r="H60" s="43">
        <f t="shared" si="4"/>
        <v>0</v>
      </c>
      <c r="I60" s="43">
        <f t="shared" si="5"/>
        <v>0</v>
      </c>
      <c r="J60" s="51">
        <f t="shared" si="6"/>
        <v>0</v>
      </c>
      <c r="K60" s="51">
        <f t="shared" si="7"/>
        <v>0</v>
      </c>
      <c r="L60" s="43">
        <f t="shared" si="8"/>
        <v>0</v>
      </c>
      <c r="M60" s="43">
        <f t="shared" si="9"/>
        <v>0</v>
      </c>
      <c r="N60" s="51">
        <f t="shared" si="10"/>
        <v>0</v>
      </c>
      <c r="O60" s="51">
        <f t="shared" si="11"/>
        <v>0</v>
      </c>
      <c r="P60" s="43">
        <f t="shared" si="12"/>
        <v>0</v>
      </c>
      <c r="Q60" s="43">
        <f t="shared" si="13"/>
        <v>0</v>
      </c>
    </row>
    <row r="61" spans="1:17" ht="15">
      <c r="A61" s="22" t="s">
        <v>65</v>
      </c>
      <c r="B61" s="59">
        <v>0</v>
      </c>
      <c r="C61" s="57">
        <v>7.1931298117793621E-5</v>
      </c>
      <c r="D61" s="44">
        <f t="shared" si="0"/>
        <v>0</v>
      </c>
      <c r="E61" s="43">
        <f t="shared" si="1"/>
        <v>13867.140960834035</v>
      </c>
      <c r="F61" s="51">
        <f t="shared" si="2"/>
        <v>0</v>
      </c>
      <c r="G61" s="51">
        <f t="shared" si="3"/>
        <v>13489.0993942149</v>
      </c>
      <c r="H61" s="43">
        <f t="shared" si="4"/>
        <v>0</v>
      </c>
      <c r="I61" s="43">
        <f t="shared" si="5"/>
        <v>13662.940159841415</v>
      </c>
      <c r="J61" s="51">
        <f t="shared" si="6"/>
        <v>0</v>
      </c>
      <c r="K61" s="51">
        <f t="shared" si="7"/>
        <v>14383.358210647551</v>
      </c>
      <c r="L61" s="43">
        <f t="shared" si="8"/>
        <v>0</v>
      </c>
      <c r="M61" s="43">
        <f t="shared" si="9"/>
        <v>15286.01905578122</v>
      </c>
      <c r="N61" s="51">
        <f t="shared" si="10"/>
        <v>0</v>
      </c>
      <c r="O61" s="51">
        <f t="shared" si="11"/>
        <v>12859.117716409644</v>
      </c>
      <c r="P61" s="43">
        <f t="shared" si="12"/>
        <v>0</v>
      </c>
      <c r="Q61" s="43">
        <f t="shared" si="13"/>
        <v>3037.9484174256395</v>
      </c>
    </row>
    <row r="62" spans="1:17" ht="15">
      <c r="A62" s="22" t="s">
        <v>66</v>
      </c>
      <c r="B62" s="59">
        <v>0</v>
      </c>
      <c r="C62" s="57">
        <v>2.8736947720802996E-5</v>
      </c>
      <c r="D62" s="44">
        <f t="shared" si="0"/>
        <v>0</v>
      </c>
      <c r="E62" s="43">
        <f t="shared" si="1"/>
        <v>5539.9987940703777</v>
      </c>
      <c r="F62" s="51">
        <f t="shared" si="2"/>
        <v>0</v>
      </c>
      <c r="G62" s="51">
        <f t="shared" si="3"/>
        <v>5388.9691168576264</v>
      </c>
      <c r="H62" s="43">
        <f t="shared" si="4"/>
        <v>0</v>
      </c>
      <c r="I62" s="43">
        <f t="shared" si="5"/>
        <v>5458.4194552259505</v>
      </c>
      <c r="J62" s="51">
        <f t="shared" si="6"/>
        <v>0</v>
      </c>
      <c r="K62" s="51">
        <f t="shared" si="7"/>
        <v>5746.2304138052941</v>
      </c>
      <c r="L62" s="43">
        <f t="shared" si="8"/>
        <v>0</v>
      </c>
      <c r="M62" s="43">
        <f t="shared" si="9"/>
        <v>6106.8483672550374</v>
      </c>
      <c r="N62" s="51">
        <f t="shared" si="10"/>
        <v>0</v>
      </c>
      <c r="O62" s="51">
        <f t="shared" si="11"/>
        <v>5137.2879848070561</v>
      </c>
      <c r="P62" s="43">
        <f t="shared" si="12"/>
        <v>0</v>
      </c>
      <c r="Q62" s="43">
        <f t="shared" si="13"/>
        <v>1213.6770381523406</v>
      </c>
    </row>
    <row r="63" spans="1:17" ht="15">
      <c r="A63" s="22" t="s">
        <v>67</v>
      </c>
      <c r="B63" s="59">
        <v>0</v>
      </c>
      <c r="C63" s="57">
        <v>0</v>
      </c>
      <c r="D63" s="44">
        <f t="shared" si="0"/>
        <v>0</v>
      </c>
      <c r="E63" s="43">
        <f t="shared" si="1"/>
        <v>0</v>
      </c>
      <c r="F63" s="51">
        <f t="shared" si="2"/>
        <v>0</v>
      </c>
      <c r="G63" s="51">
        <f t="shared" si="3"/>
        <v>0</v>
      </c>
      <c r="H63" s="43">
        <f t="shared" si="4"/>
        <v>0</v>
      </c>
      <c r="I63" s="43">
        <f t="shared" si="5"/>
        <v>0</v>
      </c>
      <c r="J63" s="51">
        <f t="shared" si="6"/>
        <v>0</v>
      </c>
      <c r="K63" s="51">
        <f t="shared" si="7"/>
        <v>0</v>
      </c>
      <c r="L63" s="43">
        <f t="shared" si="8"/>
        <v>0</v>
      </c>
      <c r="M63" s="43">
        <f t="shared" si="9"/>
        <v>0</v>
      </c>
      <c r="N63" s="51">
        <f t="shared" si="10"/>
        <v>0</v>
      </c>
      <c r="O63" s="51">
        <f t="shared" si="11"/>
        <v>0</v>
      </c>
      <c r="P63" s="43">
        <f t="shared" si="12"/>
        <v>0</v>
      </c>
      <c r="Q63" s="43">
        <f t="shared" si="13"/>
        <v>0</v>
      </c>
    </row>
    <row r="64" spans="1:17" ht="15">
      <c r="A64" s="22" t="s">
        <v>68</v>
      </c>
      <c r="B64" s="59">
        <v>0</v>
      </c>
      <c r="C64" s="57">
        <v>0</v>
      </c>
      <c r="D64" s="44">
        <f t="shared" si="0"/>
        <v>0</v>
      </c>
      <c r="E64" s="43">
        <f t="shared" si="1"/>
        <v>0</v>
      </c>
      <c r="F64" s="51">
        <f t="shared" si="2"/>
        <v>0</v>
      </c>
      <c r="G64" s="51">
        <f t="shared" si="3"/>
        <v>0</v>
      </c>
      <c r="H64" s="43">
        <f t="shared" si="4"/>
        <v>0</v>
      </c>
      <c r="I64" s="43">
        <f t="shared" si="5"/>
        <v>0</v>
      </c>
      <c r="J64" s="51">
        <f t="shared" si="6"/>
        <v>0</v>
      </c>
      <c r="K64" s="51">
        <f t="shared" si="7"/>
        <v>0</v>
      </c>
      <c r="L64" s="43">
        <f t="shared" si="8"/>
        <v>0</v>
      </c>
      <c r="M64" s="43">
        <f t="shared" si="9"/>
        <v>0</v>
      </c>
      <c r="N64" s="51">
        <f t="shared" si="10"/>
        <v>0</v>
      </c>
      <c r="O64" s="51">
        <f t="shared" si="11"/>
        <v>0</v>
      </c>
      <c r="P64" s="43">
        <f t="shared" si="12"/>
        <v>0</v>
      </c>
      <c r="Q64" s="43">
        <f t="shared" si="13"/>
        <v>0</v>
      </c>
    </row>
    <row r="65" spans="1:18" ht="15">
      <c r="A65" s="22" t="s">
        <v>69</v>
      </c>
      <c r="B65" s="59">
        <v>0</v>
      </c>
      <c r="C65" s="57">
        <v>0</v>
      </c>
      <c r="D65" s="44">
        <f t="shared" si="0"/>
        <v>0</v>
      </c>
      <c r="E65" s="43">
        <f t="shared" si="1"/>
        <v>0</v>
      </c>
      <c r="F65" s="51">
        <f t="shared" si="2"/>
        <v>0</v>
      </c>
      <c r="G65" s="51">
        <f t="shared" si="3"/>
        <v>0</v>
      </c>
      <c r="H65" s="43">
        <f t="shared" si="4"/>
        <v>0</v>
      </c>
      <c r="I65" s="43">
        <f t="shared" si="5"/>
        <v>0</v>
      </c>
      <c r="J65" s="51">
        <f t="shared" si="6"/>
        <v>0</v>
      </c>
      <c r="K65" s="51">
        <f t="shared" si="7"/>
        <v>0</v>
      </c>
      <c r="L65" s="43">
        <f t="shared" si="8"/>
        <v>0</v>
      </c>
      <c r="M65" s="43">
        <f t="shared" si="9"/>
        <v>0</v>
      </c>
      <c r="N65" s="51">
        <f t="shared" si="10"/>
        <v>0</v>
      </c>
      <c r="O65" s="51">
        <f t="shared" si="11"/>
        <v>0</v>
      </c>
      <c r="P65" s="43">
        <f t="shared" si="12"/>
        <v>0</v>
      </c>
      <c r="Q65" s="43">
        <f t="shared" si="13"/>
        <v>0</v>
      </c>
    </row>
    <row r="66" spans="1:18" ht="15">
      <c r="A66" s="22" t="s">
        <v>70</v>
      </c>
      <c r="B66" s="59">
        <v>7.5439318776758307E-5</v>
      </c>
      <c r="C66" s="57">
        <v>0</v>
      </c>
      <c r="D66" s="44">
        <f t="shared" si="0"/>
        <v>14543.428171607276</v>
      </c>
      <c r="E66" s="43">
        <f t="shared" si="1"/>
        <v>0</v>
      </c>
      <c r="F66" s="51">
        <f t="shared" si="2"/>
        <v>14146.949879107351</v>
      </c>
      <c r="G66" s="51">
        <f t="shared" si="3"/>
        <v>0</v>
      </c>
      <c r="H66" s="43">
        <f t="shared" si="4"/>
        <v>14329.268692720561</v>
      </c>
      <c r="I66" s="43">
        <f t="shared" si="5"/>
        <v>0</v>
      </c>
      <c r="J66" s="51">
        <f t="shared" si="6"/>
        <v>15084.820843305914</v>
      </c>
      <c r="K66" s="51">
        <f t="shared" si="7"/>
        <v>0</v>
      </c>
      <c r="L66" s="43">
        <f t="shared" si="8"/>
        <v>16031.50359511478</v>
      </c>
      <c r="M66" s="43">
        <f t="shared" si="9"/>
        <v>0</v>
      </c>
      <c r="N66" s="51">
        <f t="shared" si="10"/>
        <v>13486.244596997178</v>
      </c>
      <c r="O66" s="51">
        <f t="shared" si="11"/>
        <v>0</v>
      </c>
      <c r="P66" s="43">
        <f t="shared" si="12"/>
        <v>3186.1062581439614</v>
      </c>
      <c r="Q66" s="43">
        <f t="shared" si="13"/>
        <v>0</v>
      </c>
    </row>
    <row r="67" spans="1:18" ht="15">
      <c r="A67" s="22" t="s">
        <v>71</v>
      </c>
      <c r="B67" s="59">
        <v>5.3927917642126098E-5</v>
      </c>
      <c r="C67" s="57">
        <v>0</v>
      </c>
      <c r="D67" s="44">
        <f t="shared" si="0"/>
        <v>10396.39288092622</v>
      </c>
      <c r="E67" s="43">
        <f t="shared" si="1"/>
        <v>0</v>
      </c>
      <c r="F67" s="51">
        <f t="shared" si="2"/>
        <v>10112.96973963171</v>
      </c>
      <c r="G67" s="51">
        <f t="shared" si="3"/>
        <v>0</v>
      </c>
      <c r="H67" s="43">
        <f t="shared" si="4"/>
        <v>10243.300635039695</v>
      </c>
      <c r="I67" s="43">
        <f t="shared" si="5"/>
        <v>0</v>
      </c>
      <c r="J67" s="51">
        <f t="shared" si="6"/>
        <v>10783.408297884222</v>
      </c>
      <c r="K67" s="51">
        <f t="shared" si="7"/>
        <v>0</v>
      </c>
      <c r="L67" s="43">
        <f t="shared" si="8"/>
        <v>11460.1459765985</v>
      </c>
      <c r="M67" s="43">
        <f t="shared" si="9"/>
        <v>0</v>
      </c>
      <c r="N67" s="51">
        <f t="shared" si="10"/>
        <v>9640.6635123605756</v>
      </c>
      <c r="O67" s="51">
        <f t="shared" si="11"/>
        <v>0</v>
      </c>
      <c r="P67" s="43">
        <f t="shared" si="12"/>
        <v>2277.5931526728637</v>
      </c>
      <c r="Q67" s="43">
        <f t="shared" si="13"/>
        <v>0</v>
      </c>
      <c r="R67" s="26"/>
    </row>
    <row r="68" spans="1:18" ht="15">
      <c r="A68" s="22" t="s">
        <v>72</v>
      </c>
      <c r="B68" s="59">
        <v>0</v>
      </c>
      <c r="C68" s="57">
        <v>0</v>
      </c>
      <c r="D68" s="44">
        <f t="shared" si="0"/>
        <v>0</v>
      </c>
      <c r="E68" s="43">
        <f t="shared" si="1"/>
        <v>0</v>
      </c>
      <c r="F68" s="51">
        <f t="shared" si="2"/>
        <v>0</v>
      </c>
      <c r="G68" s="51">
        <f t="shared" si="3"/>
        <v>0</v>
      </c>
      <c r="H68" s="43">
        <f t="shared" si="4"/>
        <v>0</v>
      </c>
      <c r="I68" s="43">
        <f t="shared" si="5"/>
        <v>0</v>
      </c>
      <c r="J68" s="51">
        <f t="shared" si="6"/>
        <v>0</v>
      </c>
      <c r="K68" s="51">
        <f t="shared" si="7"/>
        <v>0</v>
      </c>
      <c r="L68" s="43">
        <f t="shared" si="8"/>
        <v>0</v>
      </c>
      <c r="M68" s="43">
        <f t="shared" si="9"/>
        <v>0</v>
      </c>
      <c r="N68" s="51">
        <f t="shared" si="10"/>
        <v>0</v>
      </c>
      <c r="O68" s="51">
        <f t="shared" si="11"/>
        <v>0</v>
      </c>
      <c r="P68" s="43">
        <f t="shared" si="12"/>
        <v>0</v>
      </c>
      <c r="Q68" s="43">
        <f t="shared" si="13"/>
        <v>0</v>
      </c>
    </row>
    <row r="69" spans="1:18" ht="15">
      <c r="A69" s="22" t="s">
        <v>73</v>
      </c>
      <c r="B69" s="59">
        <v>0</v>
      </c>
      <c r="C69" s="57">
        <v>0</v>
      </c>
      <c r="D69" s="44">
        <f t="shared" si="0"/>
        <v>0</v>
      </c>
      <c r="E69" s="43">
        <f t="shared" si="1"/>
        <v>0</v>
      </c>
      <c r="F69" s="51">
        <f t="shared" si="2"/>
        <v>0</v>
      </c>
      <c r="G69" s="51">
        <f t="shared" si="3"/>
        <v>0</v>
      </c>
      <c r="H69" s="43">
        <f t="shared" si="4"/>
        <v>0</v>
      </c>
      <c r="I69" s="43">
        <f t="shared" si="5"/>
        <v>0</v>
      </c>
      <c r="J69" s="51">
        <f t="shared" si="6"/>
        <v>0</v>
      </c>
      <c r="K69" s="51">
        <f t="shared" si="7"/>
        <v>0</v>
      </c>
      <c r="L69" s="43">
        <f t="shared" si="8"/>
        <v>0</v>
      </c>
      <c r="M69" s="43">
        <f t="shared" si="9"/>
        <v>0</v>
      </c>
      <c r="N69" s="51">
        <f t="shared" si="10"/>
        <v>0</v>
      </c>
      <c r="O69" s="51">
        <f t="shared" si="11"/>
        <v>0</v>
      </c>
      <c r="P69" s="43">
        <f t="shared" si="12"/>
        <v>0</v>
      </c>
      <c r="Q69" s="43">
        <f t="shared" si="13"/>
        <v>0</v>
      </c>
    </row>
    <row r="70" spans="1:18" ht="15">
      <c r="A70" s="22" t="s">
        <v>74</v>
      </c>
      <c r="B70" s="59">
        <v>0</v>
      </c>
      <c r="C70" s="57">
        <v>0</v>
      </c>
      <c r="D70" s="44">
        <f t="shared" si="0"/>
        <v>0</v>
      </c>
      <c r="E70" s="43">
        <f t="shared" si="1"/>
        <v>0</v>
      </c>
      <c r="F70" s="51">
        <f t="shared" si="2"/>
        <v>0</v>
      </c>
      <c r="G70" s="51">
        <f t="shared" si="3"/>
        <v>0</v>
      </c>
      <c r="H70" s="43">
        <f t="shared" si="4"/>
        <v>0</v>
      </c>
      <c r="I70" s="43">
        <f t="shared" si="5"/>
        <v>0</v>
      </c>
      <c r="J70" s="51">
        <f t="shared" si="6"/>
        <v>0</v>
      </c>
      <c r="K70" s="51">
        <f t="shared" si="7"/>
        <v>0</v>
      </c>
      <c r="L70" s="43">
        <f t="shared" si="8"/>
        <v>0</v>
      </c>
      <c r="M70" s="43">
        <f t="shared" si="9"/>
        <v>0</v>
      </c>
      <c r="N70" s="51">
        <f t="shared" si="10"/>
        <v>0</v>
      </c>
      <c r="O70" s="51">
        <f t="shared" si="11"/>
        <v>0</v>
      </c>
      <c r="P70" s="43">
        <f t="shared" si="12"/>
        <v>0</v>
      </c>
      <c r="Q70" s="43">
        <f t="shared" si="13"/>
        <v>0</v>
      </c>
    </row>
    <row r="71" spans="1:18" ht="15">
      <c r="A71" s="22" t="s">
        <v>75</v>
      </c>
      <c r="B71" s="59">
        <v>0</v>
      </c>
      <c r="C71" s="57">
        <v>0</v>
      </c>
      <c r="D71" s="44">
        <f t="shared" si="0"/>
        <v>0</v>
      </c>
      <c r="E71" s="43">
        <f t="shared" si="1"/>
        <v>0</v>
      </c>
      <c r="F71" s="51">
        <f t="shared" si="2"/>
        <v>0</v>
      </c>
      <c r="G71" s="51">
        <f t="shared" si="3"/>
        <v>0</v>
      </c>
      <c r="H71" s="43">
        <f t="shared" si="4"/>
        <v>0</v>
      </c>
      <c r="I71" s="43">
        <f t="shared" si="5"/>
        <v>0</v>
      </c>
      <c r="J71" s="51">
        <f t="shared" si="6"/>
        <v>0</v>
      </c>
      <c r="K71" s="51">
        <f t="shared" si="7"/>
        <v>0</v>
      </c>
      <c r="L71" s="43">
        <f t="shared" si="8"/>
        <v>0</v>
      </c>
      <c r="M71" s="43">
        <f t="shared" si="9"/>
        <v>0</v>
      </c>
      <c r="N71" s="51">
        <f t="shared" si="10"/>
        <v>0</v>
      </c>
      <c r="O71" s="51">
        <f t="shared" si="11"/>
        <v>0</v>
      </c>
      <c r="P71" s="43">
        <f t="shared" si="12"/>
        <v>0</v>
      </c>
      <c r="Q71" s="43">
        <f t="shared" si="13"/>
        <v>0</v>
      </c>
    </row>
    <row r="72" spans="1:18" ht="15">
      <c r="A72" s="22" t="s">
        <v>76</v>
      </c>
      <c r="B72" s="59">
        <v>2.7508348416920361E-4</v>
      </c>
      <c r="C72" s="57">
        <v>4.2261937437092285E-6</v>
      </c>
      <c r="D72" s="44">
        <f t="shared" si="0"/>
        <v>53031.455719385696</v>
      </c>
      <c r="E72" s="43">
        <f t="shared" si="1"/>
        <v>814.73886757666651</v>
      </c>
      <c r="F72" s="51">
        <f t="shared" si="2"/>
        <v>51585.729115980343</v>
      </c>
      <c r="G72" s="51">
        <f t="shared" si="3"/>
        <v>792.52771686044434</v>
      </c>
      <c r="H72" s="43">
        <f t="shared" si="4"/>
        <v>52250.540189191801</v>
      </c>
      <c r="I72" s="43">
        <f t="shared" si="5"/>
        <v>802.74141764600904</v>
      </c>
      <c r="J72" s="51">
        <f t="shared" si="6"/>
        <v>55005.601096748484</v>
      </c>
      <c r="K72" s="51">
        <f t="shared" si="7"/>
        <v>845.06828145689508</v>
      </c>
      <c r="L72" s="43">
        <f t="shared" si="8"/>
        <v>58457.604561163418</v>
      </c>
      <c r="M72" s="43">
        <f t="shared" si="9"/>
        <v>898.10249210256006</v>
      </c>
      <c r="N72" s="51">
        <f t="shared" si="10"/>
        <v>49176.519781128067</v>
      </c>
      <c r="O72" s="51">
        <f t="shared" si="11"/>
        <v>755.51427910721384</v>
      </c>
      <c r="P72" s="43">
        <f t="shared" si="12"/>
        <v>11617.883414577762</v>
      </c>
      <c r="Q72" s="43">
        <f t="shared" si="13"/>
        <v>178.48918247534894</v>
      </c>
      <c r="R72" s="26"/>
    </row>
    <row r="73" spans="1:18" ht="15">
      <c r="A73" s="22" t="s">
        <v>77</v>
      </c>
      <c r="B73" s="59">
        <v>0</v>
      </c>
      <c r="C73" s="57">
        <v>1.2486197535271267E-4</v>
      </c>
      <c r="D73" s="44">
        <f t="shared" si="0"/>
        <v>0</v>
      </c>
      <c r="E73" s="43">
        <f t="shared" si="1"/>
        <v>24071.282712412725</v>
      </c>
      <c r="F73" s="51">
        <f t="shared" si="2"/>
        <v>0</v>
      </c>
      <c r="G73" s="51">
        <f t="shared" si="3"/>
        <v>23415.059093367225</v>
      </c>
      <c r="H73" s="43">
        <f t="shared" si="4"/>
        <v>0</v>
      </c>
      <c r="I73" s="43">
        <f t="shared" si="5"/>
        <v>23716.820662544094</v>
      </c>
      <c r="J73" s="51">
        <f t="shared" si="6"/>
        <v>0</v>
      </c>
      <c r="K73" s="51">
        <f t="shared" si="7"/>
        <v>24967.358651669492</v>
      </c>
      <c r="L73" s="43">
        <f t="shared" si="8"/>
        <v>0</v>
      </c>
      <c r="M73" s="43">
        <f t="shared" si="9"/>
        <v>26534.242875173561</v>
      </c>
      <c r="N73" s="51">
        <f t="shared" si="10"/>
        <v>0</v>
      </c>
      <c r="O73" s="51">
        <f t="shared" si="11"/>
        <v>22321.505121937891</v>
      </c>
      <c r="P73" s="43">
        <f t="shared" si="12"/>
        <v>0</v>
      </c>
      <c r="Q73" s="43">
        <f t="shared" si="13"/>
        <v>5273.4240913911626</v>
      </c>
    </row>
    <row r="74" spans="1:18" ht="15">
      <c r="A74" s="22" t="s">
        <v>78</v>
      </c>
      <c r="B74" s="59">
        <v>0</v>
      </c>
      <c r="C74" s="57">
        <v>0</v>
      </c>
      <c r="D74" s="44">
        <f t="shared" si="0"/>
        <v>0</v>
      </c>
      <c r="E74" s="43">
        <f t="shared" si="1"/>
        <v>0</v>
      </c>
      <c r="F74" s="51">
        <f t="shared" si="2"/>
        <v>0</v>
      </c>
      <c r="G74" s="51">
        <f t="shared" si="3"/>
        <v>0</v>
      </c>
      <c r="H74" s="43">
        <f t="shared" si="4"/>
        <v>0</v>
      </c>
      <c r="I74" s="43">
        <f t="shared" si="5"/>
        <v>0</v>
      </c>
      <c r="J74" s="51">
        <f t="shared" si="6"/>
        <v>0</v>
      </c>
      <c r="K74" s="51">
        <f t="shared" si="7"/>
        <v>0</v>
      </c>
      <c r="L74" s="43">
        <f t="shared" si="8"/>
        <v>0</v>
      </c>
      <c r="M74" s="43">
        <f t="shared" si="9"/>
        <v>0</v>
      </c>
      <c r="N74" s="51">
        <f t="shared" si="10"/>
        <v>0</v>
      </c>
      <c r="O74" s="51">
        <f t="shared" si="11"/>
        <v>0</v>
      </c>
      <c r="P74" s="43">
        <f t="shared" si="12"/>
        <v>0</v>
      </c>
      <c r="Q74" s="43">
        <f t="shared" si="13"/>
        <v>0</v>
      </c>
    </row>
    <row r="75" spans="1:18" ht="15">
      <c r="A75" s="22" t="s">
        <v>79</v>
      </c>
      <c r="B75" s="59">
        <v>0</v>
      </c>
      <c r="C75" s="57">
        <v>0</v>
      </c>
      <c r="D75" s="44">
        <f t="shared" si="0"/>
        <v>0</v>
      </c>
      <c r="E75" s="43">
        <f t="shared" si="1"/>
        <v>0</v>
      </c>
      <c r="F75" s="51">
        <f t="shared" si="2"/>
        <v>0</v>
      </c>
      <c r="G75" s="51">
        <f t="shared" si="3"/>
        <v>0</v>
      </c>
      <c r="H75" s="43">
        <f t="shared" si="4"/>
        <v>0</v>
      </c>
      <c r="I75" s="43">
        <f t="shared" si="5"/>
        <v>0</v>
      </c>
      <c r="J75" s="51">
        <f t="shared" si="6"/>
        <v>0</v>
      </c>
      <c r="K75" s="51">
        <f t="shared" si="7"/>
        <v>0</v>
      </c>
      <c r="L75" s="43">
        <f t="shared" si="8"/>
        <v>0</v>
      </c>
      <c r="M75" s="43">
        <f t="shared" si="9"/>
        <v>0</v>
      </c>
      <c r="N75" s="51">
        <f t="shared" si="10"/>
        <v>0</v>
      </c>
      <c r="O75" s="51">
        <f t="shared" si="11"/>
        <v>0</v>
      </c>
      <c r="P75" s="43">
        <f t="shared" si="12"/>
        <v>0</v>
      </c>
      <c r="Q75" s="43">
        <f t="shared" si="13"/>
        <v>0</v>
      </c>
    </row>
    <row r="76" spans="1:18" ht="15">
      <c r="A76" s="22" t="s">
        <v>80</v>
      </c>
      <c r="B76" s="59">
        <v>0</v>
      </c>
      <c r="C76" s="57">
        <v>0</v>
      </c>
      <c r="D76" s="44">
        <f t="shared" si="0"/>
        <v>0</v>
      </c>
      <c r="E76" s="43">
        <f t="shared" si="1"/>
        <v>0</v>
      </c>
      <c r="F76" s="51">
        <f t="shared" si="2"/>
        <v>0</v>
      </c>
      <c r="G76" s="51">
        <f t="shared" si="3"/>
        <v>0</v>
      </c>
      <c r="H76" s="43">
        <f t="shared" si="4"/>
        <v>0</v>
      </c>
      <c r="I76" s="43">
        <f t="shared" si="5"/>
        <v>0</v>
      </c>
      <c r="J76" s="51">
        <f t="shared" si="6"/>
        <v>0</v>
      </c>
      <c r="K76" s="51">
        <f t="shared" si="7"/>
        <v>0</v>
      </c>
      <c r="L76" s="43">
        <f t="shared" si="8"/>
        <v>0</v>
      </c>
      <c r="M76" s="43">
        <f t="shared" si="9"/>
        <v>0</v>
      </c>
      <c r="N76" s="51">
        <f t="shared" si="10"/>
        <v>0</v>
      </c>
      <c r="O76" s="51">
        <f t="shared" si="11"/>
        <v>0</v>
      </c>
      <c r="P76" s="43">
        <f t="shared" si="12"/>
        <v>0</v>
      </c>
      <c r="Q76" s="43">
        <f t="shared" si="13"/>
        <v>0</v>
      </c>
    </row>
    <row r="77" spans="1:18" ht="15">
      <c r="A77" s="22" t="s">
        <v>81</v>
      </c>
      <c r="B77" s="59">
        <v>0</v>
      </c>
      <c r="C77" s="57">
        <v>1.6779937613486681E-5</v>
      </c>
      <c r="D77" s="44">
        <f t="shared" si="0"/>
        <v>0</v>
      </c>
      <c r="E77" s="43">
        <f t="shared" si="1"/>
        <v>3234.8889327587494</v>
      </c>
      <c r="F77" s="51">
        <f t="shared" si="2"/>
        <v>0</v>
      </c>
      <c r="G77" s="51">
        <f t="shared" si="3"/>
        <v>3146.7004241517479</v>
      </c>
      <c r="H77" s="43">
        <f t="shared" si="4"/>
        <v>0</v>
      </c>
      <c r="I77" s="43">
        <f t="shared" si="5"/>
        <v>3187.2535252109947</v>
      </c>
      <c r="J77" s="51">
        <f t="shared" si="6"/>
        <v>0</v>
      </c>
      <c r="K77" s="51">
        <f t="shared" si="7"/>
        <v>3355.3106889835794</v>
      </c>
      <c r="L77" s="43">
        <f t="shared" si="8"/>
        <v>0</v>
      </c>
      <c r="M77" s="43">
        <f t="shared" si="9"/>
        <v>3565.8809562221363</v>
      </c>
      <c r="N77" s="51">
        <f t="shared" si="10"/>
        <v>0</v>
      </c>
      <c r="O77" s="51">
        <f t="shared" si="11"/>
        <v>2999.7400115383002</v>
      </c>
      <c r="P77" s="43">
        <f t="shared" si="12"/>
        <v>0</v>
      </c>
      <c r="Q77" s="43">
        <f t="shared" si="13"/>
        <v>708.6843453584604</v>
      </c>
    </row>
    <row r="78" spans="1:18" ht="15">
      <c r="A78" s="22" t="s">
        <v>82</v>
      </c>
      <c r="B78" s="59">
        <v>0</v>
      </c>
      <c r="C78" s="57">
        <v>0</v>
      </c>
      <c r="D78" s="44">
        <f t="shared" si="0"/>
        <v>0</v>
      </c>
      <c r="E78" s="43">
        <f t="shared" si="1"/>
        <v>0</v>
      </c>
      <c r="F78" s="51">
        <f t="shared" si="2"/>
        <v>0</v>
      </c>
      <c r="G78" s="51">
        <f t="shared" si="3"/>
        <v>0</v>
      </c>
      <c r="H78" s="43">
        <f t="shared" si="4"/>
        <v>0</v>
      </c>
      <c r="I78" s="43">
        <f t="shared" si="5"/>
        <v>0</v>
      </c>
      <c r="J78" s="51">
        <f t="shared" si="6"/>
        <v>0</v>
      </c>
      <c r="K78" s="51">
        <f t="shared" si="7"/>
        <v>0</v>
      </c>
      <c r="L78" s="43">
        <f t="shared" si="8"/>
        <v>0</v>
      </c>
      <c r="M78" s="43">
        <f t="shared" si="9"/>
        <v>0</v>
      </c>
      <c r="N78" s="51">
        <f t="shared" si="10"/>
        <v>0</v>
      </c>
      <c r="O78" s="51">
        <f t="shared" si="11"/>
        <v>0</v>
      </c>
      <c r="P78" s="43">
        <f t="shared" si="12"/>
        <v>0</v>
      </c>
      <c r="Q78" s="43">
        <f t="shared" si="13"/>
        <v>0</v>
      </c>
    </row>
    <row r="79" spans="1:18" ht="15">
      <c r="A79" s="22" t="s">
        <v>83</v>
      </c>
      <c r="B79" s="59">
        <v>0</v>
      </c>
      <c r="C79" s="57">
        <v>0</v>
      </c>
      <c r="D79" s="44">
        <f t="shared" si="0"/>
        <v>0</v>
      </c>
      <c r="E79" s="43">
        <f t="shared" si="1"/>
        <v>0</v>
      </c>
      <c r="F79" s="51">
        <f t="shared" si="2"/>
        <v>0</v>
      </c>
      <c r="G79" s="51">
        <f t="shared" si="3"/>
        <v>0</v>
      </c>
      <c r="H79" s="43">
        <f t="shared" si="4"/>
        <v>0</v>
      </c>
      <c r="I79" s="43">
        <f t="shared" si="5"/>
        <v>0</v>
      </c>
      <c r="J79" s="51">
        <f t="shared" si="6"/>
        <v>0</v>
      </c>
      <c r="K79" s="51">
        <f t="shared" si="7"/>
        <v>0</v>
      </c>
      <c r="L79" s="43">
        <f t="shared" si="8"/>
        <v>0</v>
      </c>
      <c r="M79" s="43">
        <f t="shared" si="9"/>
        <v>0</v>
      </c>
      <c r="N79" s="51">
        <f t="shared" si="10"/>
        <v>0</v>
      </c>
      <c r="O79" s="51">
        <f t="shared" si="11"/>
        <v>0</v>
      </c>
      <c r="P79" s="43">
        <f t="shared" si="12"/>
        <v>0</v>
      </c>
      <c r="Q79" s="43">
        <f t="shared" si="13"/>
        <v>0</v>
      </c>
    </row>
    <row r="80" spans="1:18" ht="15">
      <c r="A80" s="22" t="s">
        <v>84</v>
      </c>
      <c r="B80" s="59">
        <v>5.6044843930551347E-4</v>
      </c>
      <c r="C80" s="57">
        <v>2.8614184382789771E-6</v>
      </c>
      <c r="D80" s="44">
        <f t="shared" si="0"/>
        <v>108045.00561635883</v>
      </c>
      <c r="E80" s="43">
        <f t="shared" si="1"/>
        <v>551.63320932378122</v>
      </c>
      <c r="F80" s="51">
        <f t="shared" si="2"/>
        <v>105099.51719131546</v>
      </c>
      <c r="G80" s="51">
        <f t="shared" si="3"/>
        <v>536.59476100621532</v>
      </c>
      <c r="H80" s="43">
        <f t="shared" si="4"/>
        <v>106453.98719717449</v>
      </c>
      <c r="I80" s="43">
        <f t="shared" si="5"/>
        <v>543.5101258766457</v>
      </c>
      <c r="J80" s="51">
        <f t="shared" si="6"/>
        <v>112067.08167463871</v>
      </c>
      <c r="K80" s="51">
        <f t="shared" si="7"/>
        <v>572.16826979711175</v>
      </c>
      <c r="L80" s="43">
        <f t="shared" si="8"/>
        <v>119100.11006582544</v>
      </c>
      <c r="M80" s="43">
        <f t="shared" si="9"/>
        <v>608.07601028510157</v>
      </c>
      <c r="N80" s="51">
        <f t="shared" si="10"/>
        <v>100191.05234561174</v>
      </c>
      <c r="O80" s="51">
        <f t="shared" si="11"/>
        <v>511.53416519022011</v>
      </c>
      <c r="P80" s="43">
        <f t="shared" si="12"/>
        <v>23669.994755950043</v>
      </c>
      <c r="Q80" s="43">
        <f t="shared" si="13"/>
        <v>120.84922479679005</v>
      </c>
    </row>
    <row r="81" spans="1:17" ht="15">
      <c r="A81" s="22" t="s">
        <v>85</v>
      </c>
      <c r="B81" s="59">
        <v>0</v>
      </c>
      <c r="C81" s="57">
        <v>0</v>
      </c>
      <c r="D81" s="44">
        <f t="shared" ref="D81:D144" si="14">B81*$D$8</f>
        <v>0</v>
      </c>
      <c r="E81" s="43">
        <f t="shared" ref="E81:E144" si="15">C81*$D$8</f>
        <v>0</v>
      </c>
      <c r="F81" s="51">
        <f t="shared" ref="F81:F144" si="16">B81*$E$8</f>
        <v>0</v>
      </c>
      <c r="G81" s="51">
        <f t="shared" ref="G81:G144" si="17">C81*$E$8</f>
        <v>0</v>
      </c>
      <c r="H81" s="43">
        <f t="shared" ref="H81:H144" si="18">B81*$F$8</f>
        <v>0</v>
      </c>
      <c r="I81" s="43">
        <f t="shared" ref="I81:I144" si="19">C81*$F$8</f>
        <v>0</v>
      </c>
      <c r="J81" s="51">
        <f t="shared" ref="J81:J144" si="20">B81*$G$8</f>
        <v>0</v>
      </c>
      <c r="K81" s="51">
        <f t="shared" ref="K81:K144" si="21">C81*$G$8</f>
        <v>0</v>
      </c>
      <c r="L81" s="43">
        <f t="shared" ref="L81:L144" si="22">$H$8*B81</f>
        <v>0</v>
      </c>
      <c r="M81" s="43">
        <f t="shared" ref="M81:M144" si="23">C81*$H$8</f>
        <v>0</v>
      </c>
      <c r="N81" s="51">
        <f t="shared" ref="N81:N144" si="24">B81*$I$8</f>
        <v>0</v>
      </c>
      <c r="O81" s="51">
        <f t="shared" ref="O81:O144" si="25">$I$8*C81</f>
        <v>0</v>
      </c>
      <c r="P81" s="43">
        <f t="shared" ref="P81:P144" si="26">$J$8*B81</f>
        <v>0</v>
      </c>
      <c r="Q81" s="43">
        <f t="shared" ref="Q81:Q144" si="27">$J$8*C81</f>
        <v>0</v>
      </c>
    </row>
    <row r="82" spans="1:17" ht="15">
      <c r="A82" s="22" t="s">
        <v>86</v>
      </c>
      <c r="B82" s="59">
        <v>1.638019355172256E-4</v>
      </c>
      <c r="C82" s="57">
        <v>5.1941200136195733E-4</v>
      </c>
      <c r="D82" s="44">
        <f t="shared" si="14"/>
        <v>31578.250204175351</v>
      </c>
      <c r="E82" s="43">
        <f t="shared" si="15"/>
        <v>100133.87257157588</v>
      </c>
      <c r="F82" s="51">
        <f t="shared" si="16"/>
        <v>30717.374035685069</v>
      </c>
      <c r="G82" s="51">
        <f t="shared" si="17"/>
        <v>97404.054928161466</v>
      </c>
      <c r="H82" s="43">
        <f t="shared" si="18"/>
        <v>31113.244187156386</v>
      </c>
      <c r="I82" s="43">
        <f t="shared" si="19"/>
        <v>98659.349665710863</v>
      </c>
      <c r="J82" s="51">
        <f t="shared" si="20"/>
        <v>32753.780006631627</v>
      </c>
      <c r="K82" s="51">
        <f t="shared" si="21"/>
        <v>103861.44932716452</v>
      </c>
      <c r="L82" s="43">
        <f t="shared" si="22"/>
        <v>34809.319075402222</v>
      </c>
      <c r="M82" s="43">
        <f t="shared" si="23"/>
        <v>110379.51431959894</v>
      </c>
      <c r="N82" s="51">
        <f t="shared" si="24"/>
        <v>29282.779903991461</v>
      </c>
      <c r="O82" s="51">
        <f t="shared" si="25"/>
        <v>92854.991409881273</v>
      </c>
      <c r="P82" s="43">
        <f t="shared" si="26"/>
        <v>6918.0154369091752</v>
      </c>
      <c r="Q82" s="43">
        <f t="shared" si="27"/>
        <v>21936.860710415931</v>
      </c>
    </row>
    <row r="83" spans="1:17" ht="15">
      <c r="A83" s="22" t="s">
        <v>87</v>
      </c>
      <c r="B83" s="59">
        <v>0</v>
      </c>
      <c r="C83" s="57">
        <v>0</v>
      </c>
      <c r="D83" s="44">
        <f t="shared" si="14"/>
        <v>0</v>
      </c>
      <c r="E83" s="43">
        <f t="shared" si="15"/>
        <v>0</v>
      </c>
      <c r="F83" s="51">
        <f t="shared" si="16"/>
        <v>0</v>
      </c>
      <c r="G83" s="51">
        <f t="shared" si="17"/>
        <v>0</v>
      </c>
      <c r="H83" s="43">
        <f t="shared" si="18"/>
        <v>0</v>
      </c>
      <c r="I83" s="43">
        <f t="shared" si="19"/>
        <v>0</v>
      </c>
      <c r="J83" s="51">
        <f t="shared" si="20"/>
        <v>0</v>
      </c>
      <c r="K83" s="51">
        <f t="shared" si="21"/>
        <v>0</v>
      </c>
      <c r="L83" s="43">
        <f t="shared" si="22"/>
        <v>0</v>
      </c>
      <c r="M83" s="43">
        <f t="shared" si="23"/>
        <v>0</v>
      </c>
      <c r="N83" s="51">
        <f t="shared" si="24"/>
        <v>0</v>
      </c>
      <c r="O83" s="51">
        <f t="shared" si="25"/>
        <v>0</v>
      </c>
      <c r="P83" s="43">
        <f t="shared" si="26"/>
        <v>0</v>
      </c>
      <c r="Q83" s="43">
        <f t="shared" si="27"/>
        <v>0</v>
      </c>
    </row>
    <row r="84" spans="1:17" ht="15">
      <c r="A84" s="22" t="s">
        <v>88</v>
      </c>
      <c r="B84" s="59">
        <v>3.311291942725407E-4</v>
      </c>
      <c r="C84" s="57">
        <v>1.4236158473657486E-5</v>
      </c>
      <c r="D84" s="44">
        <f t="shared" si="14"/>
        <v>63836.123264524322</v>
      </c>
      <c r="E84" s="43">
        <f t="shared" si="15"/>
        <v>2744.4912223285155</v>
      </c>
      <c r="F84" s="51">
        <f t="shared" si="16"/>
        <v>62095.843266363729</v>
      </c>
      <c r="G84" s="51">
        <f t="shared" si="17"/>
        <v>2669.6717794316769</v>
      </c>
      <c r="H84" s="43">
        <f t="shared" si="18"/>
        <v>62896.103433493809</v>
      </c>
      <c r="I84" s="43">
        <f t="shared" si="19"/>
        <v>2704.0771739316938</v>
      </c>
      <c r="J84" s="51">
        <f t="shared" si="20"/>
        <v>66212.48246383165</v>
      </c>
      <c r="K84" s="51">
        <f t="shared" si="21"/>
        <v>2846.657466612698</v>
      </c>
      <c r="L84" s="43">
        <f t="shared" si="22"/>
        <v>70367.799636907162</v>
      </c>
      <c r="M84" s="43">
        <f t="shared" si="23"/>
        <v>3025.3060267741571</v>
      </c>
      <c r="N84" s="51">
        <f t="shared" si="24"/>
        <v>59195.779860911083</v>
      </c>
      <c r="O84" s="51">
        <f t="shared" si="25"/>
        <v>2544.9900451183385</v>
      </c>
      <c r="P84" s="43">
        <f t="shared" si="26"/>
        <v>13984.919472137954</v>
      </c>
      <c r="Q84" s="43">
        <f t="shared" si="27"/>
        <v>601.2503074036689</v>
      </c>
    </row>
    <row r="85" spans="1:17" ht="15">
      <c r="A85" s="22" t="s">
        <v>89</v>
      </c>
      <c r="B85" s="59">
        <v>0</v>
      </c>
      <c r="C85" s="57">
        <v>0</v>
      </c>
      <c r="D85" s="44">
        <f t="shared" si="14"/>
        <v>0</v>
      </c>
      <c r="E85" s="43">
        <f t="shared" si="15"/>
        <v>0</v>
      </c>
      <c r="F85" s="51">
        <f t="shared" si="16"/>
        <v>0</v>
      </c>
      <c r="G85" s="51">
        <f t="shared" si="17"/>
        <v>0</v>
      </c>
      <c r="H85" s="43">
        <f t="shared" si="18"/>
        <v>0</v>
      </c>
      <c r="I85" s="43">
        <f t="shared" si="19"/>
        <v>0</v>
      </c>
      <c r="J85" s="51">
        <f t="shared" si="20"/>
        <v>0</v>
      </c>
      <c r="K85" s="51">
        <f t="shared" si="21"/>
        <v>0</v>
      </c>
      <c r="L85" s="43">
        <f t="shared" si="22"/>
        <v>0</v>
      </c>
      <c r="M85" s="43">
        <f t="shared" si="23"/>
        <v>0</v>
      </c>
      <c r="N85" s="51">
        <f t="shared" si="24"/>
        <v>0</v>
      </c>
      <c r="O85" s="51">
        <f t="shared" si="25"/>
        <v>0</v>
      </c>
      <c r="P85" s="43">
        <f t="shared" si="26"/>
        <v>0</v>
      </c>
      <c r="Q85" s="43">
        <f t="shared" si="27"/>
        <v>0</v>
      </c>
    </row>
    <row r="86" spans="1:17" ht="15">
      <c r="A86" s="22" t="s">
        <v>90</v>
      </c>
      <c r="B86" s="59">
        <v>1.4591763292301104E-5</v>
      </c>
      <c r="C86" s="57">
        <v>5.1481588308704463E-4</v>
      </c>
      <c r="D86" s="44">
        <f t="shared" si="14"/>
        <v>2813.0458331240498</v>
      </c>
      <c r="E86" s="43">
        <f t="shared" si="15"/>
        <v>99247.818494162901</v>
      </c>
      <c r="F86" s="51">
        <f t="shared" si="16"/>
        <v>2736.3574763294359</v>
      </c>
      <c r="G86" s="51">
        <f t="shared" si="17"/>
        <v>96542.15617393158</v>
      </c>
      <c r="H86" s="43">
        <f t="shared" si="18"/>
        <v>2771.622282734299</v>
      </c>
      <c r="I86" s="43">
        <f t="shared" si="19"/>
        <v>97786.343191465799</v>
      </c>
      <c r="J86" s="51">
        <f t="shared" si="20"/>
        <v>2917.7640867046589</v>
      </c>
      <c r="K86" s="51">
        <f t="shared" si="21"/>
        <v>102942.41106070204</v>
      </c>
      <c r="L86" s="43">
        <f t="shared" si="22"/>
        <v>3100.8751069430205</v>
      </c>
      <c r="M86" s="43">
        <f t="shared" si="23"/>
        <v>109402.79968533933</v>
      </c>
      <c r="N86" s="51">
        <f t="shared" si="24"/>
        <v>2608.5613185850361</v>
      </c>
      <c r="O86" s="51">
        <f t="shared" si="25"/>
        <v>92033.34593034524</v>
      </c>
      <c r="P86" s="43">
        <f t="shared" si="26"/>
        <v>616.26893106673992</v>
      </c>
      <c r="Q86" s="43">
        <f t="shared" si="27"/>
        <v>21742.748125144539</v>
      </c>
    </row>
    <row r="87" spans="1:17" ht="15">
      <c r="A87" s="22" t="s">
        <v>91</v>
      </c>
      <c r="B87" s="59">
        <v>1.6314364420003935E-5</v>
      </c>
      <c r="C87" s="57">
        <v>0</v>
      </c>
      <c r="D87" s="44">
        <f t="shared" si="14"/>
        <v>3145.1342742088877</v>
      </c>
      <c r="E87" s="43">
        <f t="shared" si="15"/>
        <v>0</v>
      </c>
      <c r="F87" s="51">
        <f t="shared" si="16"/>
        <v>3059.3926284285776</v>
      </c>
      <c r="G87" s="51">
        <f t="shared" si="17"/>
        <v>0</v>
      </c>
      <c r="H87" s="43">
        <f t="shared" si="18"/>
        <v>3098.8205502886708</v>
      </c>
      <c r="I87" s="43">
        <f t="shared" si="19"/>
        <v>0</v>
      </c>
      <c r="J87" s="51">
        <f t="shared" si="20"/>
        <v>3262.2148295960374</v>
      </c>
      <c r="K87" s="51">
        <f t="shared" si="21"/>
        <v>0</v>
      </c>
      <c r="L87" s="43">
        <f t="shared" si="22"/>
        <v>3466.9426512886721</v>
      </c>
      <c r="M87" s="43">
        <f t="shared" si="23"/>
        <v>0</v>
      </c>
      <c r="N87" s="51">
        <f t="shared" si="24"/>
        <v>2916.5097535385712</v>
      </c>
      <c r="O87" s="51">
        <f t="shared" si="25"/>
        <v>0</v>
      </c>
      <c r="P87" s="43">
        <f t="shared" si="26"/>
        <v>689.02131433654654</v>
      </c>
      <c r="Q87" s="43">
        <f t="shared" si="27"/>
        <v>0</v>
      </c>
    </row>
    <row r="88" spans="1:17" ht="15">
      <c r="A88" s="22" t="s">
        <v>92</v>
      </c>
      <c r="B88" s="59">
        <v>4.4183906888590959E-4</v>
      </c>
      <c r="C88" s="57">
        <v>2.4857068743820303E-4</v>
      </c>
      <c r="D88" s="44">
        <f t="shared" si="14"/>
        <v>85179.119667922729</v>
      </c>
      <c r="E88" s="43">
        <f t="shared" si="15"/>
        <v>47920.235719815333</v>
      </c>
      <c r="F88" s="51">
        <f t="shared" si="16"/>
        <v>82856.993720443817</v>
      </c>
      <c r="G88" s="51">
        <f t="shared" si="17"/>
        <v>46613.84956311273</v>
      </c>
      <c r="H88" s="43">
        <f t="shared" si="18"/>
        <v>83924.813209716085</v>
      </c>
      <c r="I88" s="43">
        <f t="shared" si="19"/>
        <v>47214.585539624699</v>
      </c>
      <c r="J88" s="51">
        <f t="shared" si="20"/>
        <v>88349.991805207683</v>
      </c>
      <c r="K88" s="51">
        <f t="shared" si="21"/>
        <v>49704.111167794537</v>
      </c>
      <c r="L88" s="43">
        <f t="shared" si="22"/>
        <v>93894.599476273317</v>
      </c>
      <c r="M88" s="43">
        <f t="shared" si="23"/>
        <v>52823.407394466158</v>
      </c>
      <c r="N88" s="51">
        <f t="shared" si="24"/>
        <v>78987.321891626896</v>
      </c>
      <c r="O88" s="51">
        <f t="shared" si="25"/>
        <v>44436.842018092655</v>
      </c>
      <c r="P88" s="43">
        <f t="shared" si="26"/>
        <v>18660.643352781739</v>
      </c>
      <c r="Q88" s="43">
        <f t="shared" si="27"/>
        <v>10498.141230326166</v>
      </c>
    </row>
    <row r="89" spans="1:17" ht="15">
      <c r="A89" s="22" t="s">
        <v>93</v>
      </c>
      <c r="B89" s="59">
        <v>0</v>
      </c>
      <c r="C89" s="57">
        <v>0</v>
      </c>
      <c r="D89" s="44">
        <f t="shared" si="14"/>
        <v>0</v>
      </c>
      <c r="E89" s="43">
        <f t="shared" si="15"/>
        <v>0</v>
      </c>
      <c r="F89" s="51">
        <f t="shared" si="16"/>
        <v>0</v>
      </c>
      <c r="G89" s="51">
        <f t="shared" si="17"/>
        <v>0</v>
      </c>
      <c r="H89" s="43">
        <f t="shared" si="18"/>
        <v>0</v>
      </c>
      <c r="I89" s="43">
        <f t="shared" si="19"/>
        <v>0</v>
      </c>
      <c r="J89" s="51">
        <f t="shared" si="20"/>
        <v>0</v>
      </c>
      <c r="K89" s="51">
        <f t="shared" si="21"/>
        <v>0</v>
      </c>
      <c r="L89" s="43">
        <f t="shared" si="22"/>
        <v>0</v>
      </c>
      <c r="M89" s="43">
        <f t="shared" si="23"/>
        <v>0</v>
      </c>
      <c r="N89" s="51">
        <f t="shared" si="24"/>
        <v>0</v>
      </c>
      <c r="O89" s="51">
        <f t="shared" si="25"/>
        <v>0</v>
      </c>
      <c r="P89" s="43">
        <f t="shared" si="26"/>
        <v>0</v>
      </c>
      <c r="Q89" s="43">
        <f t="shared" si="27"/>
        <v>0</v>
      </c>
    </row>
    <row r="90" spans="1:17" ht="15">
      <c r="A90" s="22" t="s">
        <v>94</v>
      </c>
      <c r="B90" s="59">
        <v>0</v>
      </c>
      <c r="C90" s="57">
        <v>8.8224801799871246E-6</v>
      </c>
      <c r="D90" s="44">
        <f t="shared" si="14"/>
        <v>0</v>
      </c>
      <c r="E90" s="43">
        <f t="shared" si="15"/>
        <v>1700.8253636643608</v>
      </c>
      <c r="F90" s="51">
        <f t="shared" si="16"/>
        <v>0</v>
      </c>
      <c r="G90" s="51">
        <f t="shared" si="17"/>
        <v>1654.458005977491</v>
      </c>
      <c r="H90" s="43">
        <f t="shared" si="18"/>
        <v>0</v>
      </c>
      <c r="I90" s="43">
        <f t="shared" si="19"/>
        <v>1675.7798331840866</v>
      </c>
      <c r="J90" s="51">
        <f t="shared" si="20"/>
        <v>0</v>
      </c>
      <c r="K90" s="51">
        <f t="shared" si="21"/>
        <v>1764.1401734094752</v>
      </c>
      <c r="L90" s="43">
        <f t="shared" si="22"/>
        <v>0</v>
      </c>
      <c r="M90" s="43">
        <f t="shared" si="23"/>
        <v>1874.8528620975198</v>
      </c>
      <c r="N90" s="51">
        <f t="shared" si="24"/>
        <v>0</v>
      </c>
      <c r="O90" s="51">
        <f t="shared" si="25"/>
        <v>1577.1898207559452</v>
      </c>
      <c r="P90" s="43">
        <f t="shared" si="26"/>
        <v>0</v>
      </c>
      <c r="Q90" s="43">
        <f t="shared" si="27"/>
        <v>372.60886987844998</v>
      </c>
    </row>
    <row r="91" spans="1:17" ht="15">
      <c r="A91" s="22" t="s">
        <v>95</v>
      </c>
      <c r="B91" s="59">
        <v>0</v>
      </c>
      <c r="C91" s="57">
        <v>0</v>
      </c>
      <c r="D91" s="44">
        <f t="shared" si="14"/>
        <v>0</v>
      </c>
      <c r="E91" s="43">
        <f t="shared" si="15"/>
        <v>0</v>
      </c>
      <c r="F91" s="51">
        <f t="shared" si="16"/>
        <v>0</v>
      </c>
      <c r="G91" s="51">
        <f t="shared" si="17"/>
        <v>0</v>
      </c>
      <c r="H91" s="43">
        <f t="shared" si="18"/>
        <v>0</v>
      </c>
      <c r="I91" s="43">
        <f t="shared" si="19"/>
        <v>0</v>
      </c>
      <c r="J91" s="51">
        <f t="shared" si="20"/>
        <v>0</v>
      </c>
      <c r="K91" s="51">
        <f t="shared" si="21"/>
        <v>0</v>
      </c>
      <c r="L91" s="43">
        <f t="shared" si="22"/>
        <v>0</v>
      </c>
      <c r="M91" s="43">
        <f t="shared" si="23"/>
        <v>0</v>
      </c>
      <c r="N91" s="51">
        <f t="shared" si="24"/>
        <v>0</v>
      </c>
      <c r="O91" s="51">
        <f t="shared" si="25"/>
        <v>0</v>
      </c>
      <c r="P91" s="43">
        <f t="shared" si="26"/>
        <v>0</v>
      </c>
      <c r="Q91" s="43">
        <f t="shared" si="27"/>
        <v>0</v>
      </c>
    </row>
    <row r="92" spans="1:17" ht="15">
      <c r="A92" s="22" t="s">
        <v>96</v>
      </c>
      <c r="B92" s="59">
        <v>0</v>
      </c>
      <c r="C92" s="57">
        <v>2.6383308684893857E-5</v>
      </c>
      <c r="D92" s="44">
        <f t="shared" si="14"/>
        <v>0</v>
      </c>
      <c r="E92" s="43">
        <f t="shared" si="15"/>
        <v>5086.2568884477978</v>
      </c>
      <c r="F92" s="51">
        <f t="shared" si="16"/>
        <v>0</v>
      </c>
      <c r="G92" s="51">
        <f t="shared" si="17"/>
        <v>4947.59697810529</v>
      </c>
      <c r="H92" s="43">
        <f t="shared" si="18"/>
        <v>0</v>
      </c>
      <c r="I92" s="43">
        <f t="shared" si="19"/>
        <v>5011.3591331275984</v>
      </c>
      <c r="J92" s="51">
        <f t="shared" si="20"/>
        <v>0</v>
      </c>
      <c r="K92" s="51">
        <f t="shared" si="21"/>
        <v>5275.5975427481535</v>
      </c>
      <c r="L92" s="43">
        <f t="shared" si="22"/>
        <v>0</v>
      </c>
      <c r="M92" s="43">
        <f t="shared" si="23"/>
        <v>5606.6798440285966</v>
      </c>
      <c r="N92" s="51">
        <f t="shared" si="24"/>
        <v>0</v>
      </c>
      <c r="O92" s="51">
        <f t="shared" si="25"/>
        <v>4716.5292578460903</v>
      </c>
      <c r="P92" s="43">
        <f t="shared" si="26"/>
        <v>0</v>
      </c>
      <c r="Q92" s="43">
        <f t="shared" si="27"/>
        <v>1114.2733825611087</v>
      </c>
    </row>
    <row r="93" spans="1:17" ht="15">
      <c r="A93" s="22" t="s">
        <v>97</v>
      </c>
      <c r="B93" s="59">
        <v>0</v>
      </c>
      <c r="C93" s="57">
        <v>2.2924579121805236E-4</v>
      </c>
      <c r="D93" s="44">
        <f t="shared" si="14"/>
        <v>0</v>
      </c>
      <c r="E93" s="43">
        <f t="shared" si="15"/>
        <v>44194.721695315508</v>
      </c>
      <c r="F93" s="51">
        <f t="shared" si="16"/>
        <v>0</v>
      </c>
      <c r="G93" s="51">
        <f t="shared" si="17"/>
        <v>42989.899311726724</v>
      </c>
      <c r="H93" s="43">
        <f t="shared" si="18"/>
        <v>0</v>
      </c>
      <c r="I93" s="43">
        <f t="shared" si="19"/>
        <v>43543.93163013061</v>
      </c>
      <c r="J93" s="51">
        <f t="shared" si="20"/>
        <v>0</v>
      </c>
      <c r="K93" s="51">
        <f t="shared" si="21"/>
        <v>45839.911410647961</v>
      </c>
      <c r="L93" s="43">
        <f t="shared" si="22"/>
        <v>0</v>
      </c>
      <c r="M93" s="43">
        <f t="shared" si="23"/>
        <v>48716.700861956844</v>
      </c>
      <c r="N93" s="51">
        <f t="shared" si="24"/>
        <v>0</v>
      </c>
      <c r="O93" s="51">
        <f t="shared" si="25"/>
        <v>40982.141187511574</v>
      </c>
      <c r="P93" s="43">
        <f t="shared" si="26"/>
        <v>0</v>
      </c>
      <c r="Q93" s="43">
        <f t="shared" si="27"/>
        <v>9681.9730333782663</v>
      </c>
    </row>
    <row r="94" spans="1:17" ht="15">
      <c r="A94" s="22" t="s">
        <v>98</v>
      </c>
      <c r="B94" s="59">
        <v>0</v>
      </c>
      <c r="C94" s="57">
        <v>0</v>
      </c>
      <c r="D94" s="44">
        <f t="shared" si="14"/>
        <v>0</v>
      </c>
      <c r="E94" s="43">
        <f t="shared" si="15"/>
        <v>0</v>
      </c>
      <c r="F94" s="51">
        <f t="shared" si="16"/>
        <v>0</v>
      </c>
      <c r="G94" s="51">
        <f t="shared" si="17"/>
        <v>0</v>
      </c>
      <c r="H94" s="43">
        <f t="shared" si="18"/>
        <v>0</v>
      </c>
      <c r="I94" s="43">
        <f t="shared" si="19"/>
        <v>0</v>
      </c>
      <c r="J94" s="51">
        <f t="shared" si="20"/>
        <v>0</v>
      </c>
      <c r="K94" s="51">
        <f t="shared" si="21"/>
        <v>0</v>
      </c>
      <c r="L94" s="43">
        <f t="shared" si="22"/>
        <v>0</v>
      </c>
      <c r="M94" s="43">
        <f t="shared" si="23"/>
        <v>0</v>
      </c>
      <c r="N94" s="51">
        <f t="shared" si="24"/>
        <v>0</v>
      </c>
      <c r="O94" s="51">
        <f t="shared" si="25"/>
        <v>0</v>
      </c>
      <c r="P94" s="43">
        <f t="shared" si="26"/>
        <v>0</v>
      </c>
      <c r="Q94" s="43">
        <f t="shared" si="27"/>
        <v>0</v>
      </c>
    </row>
    <row r="95" spans="1:17" ht="15">
      <c r="A95" s="22" t="s">
        <v>99</v>
      </c>
      <c r="B95" s="59">
        <v>0</v>
      </c>
      <c r="C95" s="57">
        <v>0</v>
      </c>
      <c r="D95" s="44">
        <f t="shared" si="14"/>
        <v>0</v>
      </c>
      <c r="E95" s="43">
        <f t="shared" si="15"/>
        <v>0</v>
      </c>
      <c r="F95" s="51">
        <f t="shared" si="16"/>
        <v>0</v>
      </c>
      <c r="G95" s="51">
        <f t="shared" si="17"/>
        <v>0</v>
      </c>
      <c r="H95" s="43">
        <f t="shared" si="18"/>
        <v>0</v>
      </c>
      <c r="I95" s="43">
        <f t="shared" si="19"/>
        <v>0</v>
      </c>
      <c r="J95" s="51">
        <f t="shared" si="20"/>
        <v>0</v>
      </c>
      <c r="K95" s="51">
        <f t="shared" si="21"/>
        <v>0</v>
      </c>
      <c r="L95" s="43">
        <f t="shared" si="22"/>
        <v>0</v>
      </c>
      <c r="M95" s="43">
        <f t="shared" si="23"/>
        <v>0</v>
      </c>
      <c r="N95" s="51">
        <f t="shared" si="24"/>
        <v>0</v>
      </c>
      <c r="O95" s="51">
        <f t="shared" si="25"/>
        <v>0</v>
      </c>
      <c r="P95" s="43">
        <f t="shared" si="26"/>
        <v>0</v>
      </c>
      <c r="Q95" s="43">
        <f t="shared" si="27"/>
        <v>0</v>
      </c>
    </row>
    <row r="96" spans="1:17" ht="15">
      <c r="A96" s="22" t="s">
        <v>100</v>
      </c>
      <c r="B96" s="59">
        <v>9.4776626219104365E-5</v>
      </c>
      <c r="C96" s="57">
        <v>1.2898955246699339E-3</v>
      </c>
      <c r="D96" s="44">
        <f t="shared" si="14"/>
        <v>18271.334870397477</v>
      </c>
      <c r="E96" s="43">
        <f t="shared" si="15"/>
        <v>248670.09957272283</v>
      </c>
      <c r="F96" s="51">
        <f t="shared" si="16"/>
        <v>17773.227576461639</v>
      </c>
      <c r="G96" s="51">
        <f t="shared" si="17"/>
        <v>241890.93476295267</v>
      </c>
      <c r="H96" s="43">
        <f t="shared" si="18"/>
        <v>18002.28004314236</v>
      </c>
      <c r="I96" s="43">
        <f t="shared" si="19"/>
        <v>245008.30413420507</v>
      </c>
      <c r="J96" s="51">
        <f t="shared" si="20"/>
        <v>18951.502344273875</v>
      </c>
      <c r="K96" s="51">
        <f t="shared" si="21"/>
        <v>257927.0758503018</v>
      </c>
      <c r="L96" s="43">
        <f t="shared" si="22"/>
        <v>20140.847619007513</v>
      </c>
      <c r="M96" s="43">
        <f t="shared" si="23"/>
        <v>274113.88485972624</v>
      </c>
      <c r="N96" s="51">
        <f t="shared" si="24"/>
        <v>16943.164174791105</v>
      </c>
      <c r="O96" s="51">
        <f t="shared" si="25"/>
        <v>230593.89761655865</v>
      </c>
      <c r="P96" s="43">
        <f t="shared" si="26"/>
        <v>4002.7986309904391</v>
      </c>
      <c r="Q96" s="43">
        <f t="shared" si="27"/>
        <v>54477.482964346629</v>
      </c>
    </row>
    <row r="97" spans="1:17" ht="15">
      <c r="A97" s="22" t="s">
        <v>101</v>
      </c>
      <c r="B97" s="59">
        <v>0</v>
      </c>
      <c r="C97" s="57">
        <v>0</v>
      </c>
      <c r="D97" s="44">
        <f t="shared" si="14"/>
        <v>0</v>
      </c>
      <c r="E97" s="43">
        <f t="shared" si="15"/>
        <v>0</v>
      </c>
      <c r="F97" s="51">
        <f t="shared" si="16"/>
        <v>0</v>
      </c>
      <c r="G97" s="51">
        <f t="shared" si="17"/>
        <v>0</v>
      </c>
      <c r="H97" s="43">
        <f t="shared" si="18"/>
        <v>0</v>
      </c>
      <c r="I97" s="43">
        <f t="shared" si="19"/>
        <v>0</v>
      </c>
      <c r="J97" s="51">
        <f t="shared" si="20"/>
        <v>0</v>
      </c>
      <c r="K97" s="51">
        <f t="shared" si="21"/>
        <v>0</v>
      </c>
      <c r="L97" s="43">
        <f t="shared" si="22"/>
        <v>0</v>
      </c>
      <c r="M97" s="43">
        <f t="shared" si="23"/>
        <v>0</v>
      </c>
      <c r="N97" s="51">
        <f t="shared" si="24"/>
        <v>0</v>
      </c>
      <c r="O97" s="51">
        <f t="shared" si="25"/>
        <v>0</v>
      </c>
      <c r="P97" s="43">
        <f t="shared" si="26"/>
        <v>0</v>
      </c>
      <c r="Q97" s="43">
        <f t="shared" si="27"/>
        <v>0</v>
      </c>
    </row>
    <row r="98" spans="1:17" ht="15">
      <c r="A98" s="22" t="s">
        <v>102</v>
      </c>
      <c r="B98" s="59">
        <v>0</v>
      </c>
      <c r="C98" s="57">
        <v>0</v>
      </c>
      <c r="D98" s="44">
        <f t="shared" si="14"/>
        <v>0</v>
      </c>
      <c r="E98" s="43">
        <f t="shared" si="15"/>
        <v>0</v>
      </c>
      <c r="F98" s="51">
        <f t="shared" si="16"/>
        <v>0</v>
      </c>
      <c r="G98" s="51">
        <f t="shared" si="17"/>
        <v>0</v>
      </c>
      <c r="H98" s="43">
        <f t="shared" si="18"/>
        <v>0</v>
      </c>
      <c r="I98" s="43">
        <f t="shared" si="19"/>
        <v>0</v>
      </c>
      <c r="J98" s="51">
        <f t="shared" si="20"/>
        <v>0</v>
      </c>
      <c r="K98" s="51">
        <f t="shared" si="21"/>
        <v>0</v>
      </c>
      <c r="L98" s="43">
        <f t="shared" si="22"/>
        <v>0</v>
      </c>
      <c r="M98" s="43">
        <f t="shared" si="23"/>
        <v>0</v>
      </c>
      <c r="N98" s="51">
        <f t="shared" si="24"/>
        <v>0</v>
      </c>
      <c r="O98" s="51">
        <f t="shared" si="25"/>
        <v>0</v>
      </c>
      <c r="P98" s="43">
        <f t="shared" si="26"/>
        <v>0</v>
      </c>
      <c r="Q98" s="43">
        <f t="shared" si="27"/>
        <v>0</v>
      </c>
    </row>
    <row r="99" spans="1:17" ht="15">
      <c r="A99" s="22" t="s">
        <v>103</v>
      </c>
      <c r="B99" s="59">
        <v>0</v>
      </c>
      <c r="C99" s="57">
        <v>1.3039351715629722E-3</v>
      </c>
      <c r="D99" s="44">
        <f t="shared" si="14"/>
        <v>0</v>
      </c>
      <c r="E99" s="43">
        <f t="shared" si="15"/>
        <v>251376.7066770083</v>
      </c>
      <c r="F99" s="51">
        <f t="shared" si="16"/>
        <v>0</v>
      </c>
      <c r="G99" s="51">
        <f t="shared" si="17"/>
        <v>244523.75520906423</v>
      </c>
      <c r="H99" s="43">
        <f t="shared" si="18"/>
        <v>0</v>
      </c>
      <c r="I99" s="43">
        <f t="shared" si="19"/>
        <v>247675.0550532662</v>
      </c>
      <c r="J99" s="51">
        <f t="shared" si="20"/>
        <v>0</v>
      </c>
      <c r="K99" s="51">
        <f t="shared" si="21"/>
        <v>260734.43892726008</v>
      </c>
      <c r="L99" s="43">
        <f t="shared" si="22"/>
        <v>0</v>
      </c>
      <c r="M99" s="43">
        <f t="shared" si="23"/>
        <v>277097.43048672134</v>
      </c>
      <c r="N99" s="51">
        <f t="shared" si="24"/>
        <v>0</v>
      </c>
      <c r="O99" s="51">
        <f t="shared" si="25"/>
        <v>233103.75739691127</v>
      </c>
      <c r="P99" s="43">
        <f t="shared" si="26"/>
        <v>0</v>
      </c>
      <c r="Q99" s="43">
        <f t="shared" si="27"/>
        <v>55070.433796265082</v>
      </c>
    </row>
    <row r="100" spans="1:17" ht="15">
      <c r="A100" s="22" t="s">
        <v>104</v>
      </c>
      <c r="B100" s="59">
        <v>0</v>
      </c>
      <c r="C100" s="57">
        <v>0</v>
      </c>
      <c r="D100" s="44">
        <f t="shared" si="14"/>
        <v>0</v>
      </c>
      <c r="E100" s="43">
        <f t="shared" si="15"/>
        <v>0</v>
      </c>
      <c r="F100" s="51">
        <f t="shared" si="16"/>
        <v>0</v>
      </c>
      <c r="G100" s="51">
        <f t="shared" si="17"/>
        <v>0</v>
      </c>
      <c r="H100" s="43">
        <f t="shared" si="18"/>
        <v>0</v>
      </c>
      <c r="I100" s="43">
        <f t="shared" si="19"/>
        <v>0</v>
      </c>
      <c r="J100" s="51">
        <f t="shared" si="20"/>
        <v>0</v>
      </c>
      <c r="K100" s="51">
        <f t="shared" si="21"/>
        <v>0</v>
      </c>
      <c r="L100" s="43">
        <f t="shared" si="22"/>
        <v>0</v>
      </c>
      <c r="M100" s="43">
        <f t="shared" si="23"/>
        <v>0</v>
      </c>
      <c r="N100" s="51">
        <f t="shared" si="24"/>
        <v>0</v>
      </c>
      <c r="O100" s="51">
        <f t="shared" si="25"/>
        <v>0</v>
      </c>
      <c r="P100" s="43">
        <f t="shared" si="26"/>
        <v>0</v>
      </c>
      <c r="Q100" s="43">
        <f t="shared" si="27"/>
        <v>0</v>
      </c>
    </row>
    <row r="101" spans="1:17" ht="15">
      <c r="A101" s="31" t="s">
        <v>105</v>
      </c>
      <c r="B101" s="59">
        <v>2.9662465999334671E-3</v>
      </c>
      <c r="C101" s="57">
        <v>1.1188732248891188E-4</v>
      </c>
      <c r="D101" s="44">
        <f t="shared" si="14"/>
        <v>571842.31067973631</v>
      </c>
      <c r="E101" s="43">
        <f t="shared" si="15"/>
        <v>21569.988492953791</v>
      </c>
      <c r="F101" s="51">
        <f t="shared" si="16"/>
        <v>556252.92829738022</v>
      </c>
      <c r="G101" s="51">
        <f t="shared" si="17"/>
        <v>20981.954357809143</v>
      </c>
      <c r="H101" s="43">
        <f t="shared" si="18"/>
        <v>563421.637794671</v>
      </c>
      <c r="I101" s="43">
        <f t="shared" si="19"/>
        <v>21252.359290214525</v>
      </c>
      <c r="J101" s="51">
        <f t="shared" si="20"/>
        <v>593129.67379083752</v>
      </c>
      <c r="K101" s="51">
        <f t="shared" si="21"/>
        <v>22372.951423076924</v>
      </c>
      <c r="L101" s="43">
        <f t="shared" si="22"/>
        <v>630352.89557096106</v>
      </c>
      <c r="M101" s="43">
        <f t="shared" si="23"/>
        <v>23777.017632367271</v>
      </c>
      <c r="N101" s="51">
        <f t="shared" si="24"/>
        <v>530274.23670265754</v>
      </c>
      <c r="O101" s="51">
        <f t="shared" si="25"/>
        <v>20002.033725329049</v>
      </c>
      <c r="P101" s="43">
        <f t="shared" si="26"/>
        <v>125276.54025102234</v>
      </c>
      <c r="Q101" s="43">
        <f t="shared" si="27"/>
        <v>4725.4522465110231</v>
      </c>
    </row>
    <row r="102" spans="1:17" ht="15">
      <c r="A102" s="22" t="s">
        <v>106</v>
      </c>
      <c r="B102" s="59">
        <v>0</v>
      </c>
      <c r="C102" s="57">
        <v>2.5016309034163459E-4</v>
      </c>
      <c r="D102" s="44">
        <f t="shared" si="14"/>
        <v>0</v>
      </c>
      <c r="E102" s="43">
        <f t="shared" si="15"/>
        <v>48227.224139406557</v>
      </c>
      <c r="F102" s="51">
        <f t="shared" si="16"/>
        <v>0</v>
      </c>
      <c r="G102" s="51">
        <f t="shared" si="17"/>
        <v>46912.468962485298</v>
      </c>
      <c r="H102" s="43">
        <f t="shared" si="18"/>
        <v>0</v>
      </c>
      <c r="I102" s="43">
        <f t="shared" si="19"/>
        <v>47517.053396444331</v>
      </c>
      <c r="J102" s="51">
        <f t="shared" si="20"/>
        <v>0</v>
      </c>
      <c r="K102" s="51">
        <f t="shared" si="21"/>
        <v>50022.527517492883</v>
      </c>
      <c r="L102" s="43">
        <f t="shared" si="22"/>
        <v>0</v>
      </c>
      <c r="M102" s="43">
        <f t="shared" si="23"/>
        <v>53161.806697179629</v>
      </c>
      <c r="N102" s="51">
        <f t="shared" si="24"/>
        <v>0</v>
      </c>
      <c r="O102" s="51">
        <f t="shared" si="25"/>
        <v>44721.514989705742</v>
      </c>
      <c r="P102" s="43">
        <f t="shared" si="26"/>
        <v>0</v>
      </c>
      <c r="Q102" s="43">
        <f t="shared" si="27"/>
        <v>10565.394818221408</v>
      </c>
    </row>
    <row r="103" spans="1:17" ht="15">
      <c r="A103" s="22" t="s">
        <v>107</v>
      </c>
      <c r="B103" s="59">
        <v>0</v>
      </c>
      <c r="C103" s="57">
        <v>0</v>
      </c>
      <c r="D103" s="44">
        <f t="shared" si="14"/>
        <v>0</v>
      </c>
      <c r="E103" s="43">
        <f t="shared" si="15"/>
        <v>0</v>
      </c>
      <c r="F103" s="51">
        <f t="shared" si="16"/>
        <v>0</v>
      </c>
      <c r="G103" s="51">
        <f t="shared" si="17"/>
        <v>0</v>
      </c>
      <c r="H103" s="43">
        <f t="shared" si="18"/>
        <v>0</v>
      </c>
      <c r="I103" s="43">
        <f t="shared" si="19"/>
        <v>0</v>
      </c>
      <c r="J103" s="51">
        <f t="shared" si="20"/>
        <v>0</v>
      </c>
      <c r="K103" s="51">
        <f t="shared" si="21"/>
        <v>0</v>
      </c>
      <c r="L103" s="43">
        <f t="shared" si="22"/>
        <v>0</v>
      </c>
      <c r="M103" s="43">
        <f t="shared" si="23"/>
        <v>0</v>
      </c>
      <c r="N103" s="51">
        <f t="shared" si="24"/>
        <v>0</v>
      </c>
      <c r="O103" s="51">
        <f t="shared" si="25"/>
        <v>0</v>
      </c>
      <c r="P103" s="43">
        <f t="shared" si="26"/>
        <v>0</v>
      </c>
      <c r="Q103" s="43">
        <f t="shared" si="27"/>
        <v>0</v>
      </c>
    </row>
    <row r="104" spans="1:17" ht="15">
      <c r="A104" s="22" t="s">
        <v>108</v>
      </c>
      <c r="B104" s="59">
        <v>0</v>
      </c>
      <c r="C104" s="57">
        <v>0</v>
      </c>
      <c r="D104" s="44">
        <f t="shared" si="14"/>
        <v>0</v>
      </c>
      <c r="E104" s="43">
        <f t="shared" si="15"/>
        <v>0</v>
      </c>
      <c r="F104" s="51">
        <f t="shared" si="16"/>
        <v>0</v>
      </c>
      <c r="G104" s="51">
        <f t="shared" si="17"/>
        <v>0</v>
      </c>
      <c r="H104" s="43">
        <f t="shared" si="18"/>
        <v>0</v>
      </c>
      <c r="I104" s="43">
        <f t="shared" si="19"/>
        <v>0</v>
      </c>
      <c r="J104" s="51">
        <f t="shared" si="20"/>
        <v>0</v>
      </c>
      <c r="K104" s="51">
        <f t="shared" si="21"/>
        <v>0</v>
      </c>
      <c r="L104" s="43">
        <f t="shared" si="22"/>
        <v>0</v>
      </c>
      <c r="M104" s="43">
        <f t="shared" si="23"/>
        <v>0</v>
      </c>
      <c r="N104" s="51">
        <f t="shared" si="24"/>
        <v>0</v>
      </c>
      <c r="O104" s="51">
        <f t="shared" si="25"/>
        <v>0</v>
      </c>
      <c r="P104" s="43">
        <f t="shared" si="26"/>
        <v>0</v>
      </c>
      <c r="Q104" s="43">
        <f t="shared" si="27"/>
        <v>0</v>
      </c>
    </row>
    <row r="105" spans="1:17" ht="15">
      <c r="A105" s="22" t="s">
        <v>109</v>
      </c>
      <c r="B105" s="59">
        <v>0</v>
      </c>
      <c r="C105" s="57">
        <v>0</v>
      </c>
      <c r="D105" s="44">
        <f t="shared" si="14"/>
        <v>0</v>
      </c>
      <c r="E105" s="43">
        <f t="shared" si="15"/>
        <v>0</v>
      </c>
      <c r="F105" s="51">
        <f t="shared" si="16"/>
        <v>0</v>
      </c>
      <c r="G105" s="51">
        <f t="shared" si="17"/>
        <v>0</v>
      </c>
      <c r="H105" s="43">
        <f t="shared" si="18"/>
        <v>0</v>
      </c>
      <c r="I105" s="43">
        <f t="shared" si="19"/>
        <v>0</v>
      </c>
      <c r="J105" s="51">
        <f t="shared" si="20"/>
        <v>0</v>
      </c>
      <c r="K105" s="51">
        <f t="shared" si="21"/>
        <v>0</v>
      </c>
      <c r="L105" s="43">
        <f t="shared" si="22"/>
        <v>0</v>
      </c>
      <c r="M105" s="43">
        <f t="shared" si="23"/>
        <v>0</v>
      </c>
      <c r="N105" s="51">
        <f t="shared" si="24"/>
        <v>0</v>
      </c>
      <c r="O105" s="51">
        <f t="shared" si="25"/>
        <v>0</v>
      </c>
      <c r="P105" s="43">
        <f t="shared" si="26"/>
        <v>0</v>
      </c>
      <c r="Q105" s="43">
        <f t="shared" si="27"/>
        <v>0</v>
      </c>
    </row>
    <row r="106" spans="1:17" ht="15">
      <c r="A106" s="22" t="s">
        <v>110</v>
      </c>
      <c r="B106" s="59">
        <v>0</v>
      </c>
      <c r="C106" s="57">
        <v>0</v>
      </c>
      <c r="D106" s="44">
        <f t="shared" si="14"/>
        <v>0</v>
      </c>
      <c r="E106" s="43">
        <f t="shared" si="15"/>
        <v>0</v>
      </c>
      <c r="F106" s="51">
        <f t="shared" si="16"/>
        <v>0</v>
      </c>
      <c r="G106" s="51">
        <f t="shared" si="17"/>
        <v>0</v>
      </c>
      <c r="H106" s="43">
        <f t="shared" si="18"/>
        <v>0</v>
      </c>
      <c r="I106" s="43">
        <f t="shared" si="19"/>
        <v>0</v>
      </c>
      <c r="J106" s="51">
        <f t="shared" si="20"/>
        <v>0</v>
      </c>
      <c r="K106" s="51">
        <f t="shared" si="21"/>
        <v>0</v>
      </c>
      <c r="L106" s="43">
        <f t="shared" si="22"/>
        <v>0</v>
      </c>
      <c r="M106" s="43">
        <f t="shared" si="23"/>
        <v>0</v>
      </c>
      <c r="N106" s="51">
        <f t="shared" si="24"/>
        <v>0</v>
      </c>
      <c r="O106" s="51">
        <f t="shared" si="25"/>
        <v>0</v>
      </c>
      <c r="P106" s="43">
        <f t="shared" si="26"/>
        <v>0</v>
      </c>
      <c r="Q106" s="43">
        <f t="shared" si="27"/>
        <v>0</v>
      </c>
    </row>
    <row r="107" spans="1:17" ht="15">
      <c r="A107" s="22" t="s">
        <v>111</v>
      </c>
      <c r="B107" s="59">
        <v>0</v>
      </c>
      <c r="C107" s="57">
        <v>0</v>
      </c>
      <c r="D107" s="44">
        <f t="shared" si="14"/>
        <v>0</v>
      </c>
      <c r="E107" s="43">
        <f t="shared" si="15"/>
        <v>0</v>
      </c>
      <c r="F107" s="51">
        <f t="shared" si="16"/>
        <v>0</v>
      </c>
      <c r="G107" s="51">
        <f t="shared" si="17"/>
        <v>0</v>
      </c>
      <c r="H107" s="43">
        <f t="shared" si="18"/>
        <v>0</v>
      </c>
      <c r="I107" s="43">
        <f t="shared" si="19"/>
        <v>0</v>
      </c>
      <c r="J107" s="51">
        <f t="shared" si="20"/>
        <v>0</v>
      </c>
      <c r="K107" s="51">
        <f t="shared" si="21"/>
        <v>0</v>
      </c>
      <c r="L107" s="43">
        <f t="shared" si="22"/>
        <v>0</v>
      </c>
      <c r="M107" s="43">
        <f t="shared" si="23"/>
        <v>0</v>
      </c>
      <c r="N107" s="51">
        <f t="shared" si="24"/>
        <v>0</v>
      </c>
      <c r="O107" s="51">
        <f t="shared" si="25"/>
        <v>0</v>
      </c>
      <c r="P107" s="43">
        <f t="shared" si="26"/>
        <v>0</v>
      </c>
      <c r="Q107" s="43">
        <f t="shared" si="27"/>
        <v>0</v>
      </c>
    </row>
    <row r="108" spans="1:17" ht="15">
      <c r="A108" s="22" t="s">
        <v>112</v>
      </c>
      <c r="B108" s="59">
        <v>0</v>
      </c>
      <c r="C108" s="57">
        <v>0</v>
      </c>
      <c r="D108" s="44">
        <f t="shared" si="14"/>
        <v>0</v>
      </c>
      <c r="E108" s="43">
        <f t="shared" si="15"/>
        <v>0</v>
      </c>
      <c r="F108" s="51">
        <f t="shared" si="16"/>
        <v>0</v>
      </c>
      <c r="G108" s="51">
        <f t="shared" si="17"/>
        <v>0</v>
      </c>
      <c r="H108" s="43">
        <f t="shared" si="18"/>
        <v>0</v>
      </c>
      <c r="I108" s="43">
        <f t="shared" si="19"/>
        <v>0</v>
      </c>
      <c r="J108" s="51">
        <f t="shared" si="20"/>
        <v>0</v>
      </c>
      <c r="K108" s="51">
        <f t="shared" si="21"/>
        <v>0</v>
      </c>
      <c r="L108" s="43">
        <f t="shared" si="22"/>
        <v>0</v>
      </c>
      <c r="M108" s="43">
        <f t="shared" si="23"/>
        <v>0</v>
      </c>
      <c r="N108" s="51">
        <f t="shared" si="24"/>
        <v>0</v>
      </c>
      <c r="O108" s="51">
        <f t="shared" si="25"/>
        <v>0</v>
      </c>
      <c r="P108" s="43">
        <f t="shared" si="26"/>
        <v>0</v>
      </c>
      <c r="Q108" s="43">
        <f t="shared" si="27"/>
        <v>0</v>
      </c>
    </row>
    <row r="109" spans="1:17" ht="15">
      <c r="A109" s="22" t="s">
        <v>113</v>
      </c>
      <c r="B109" s="59">
        <v>3.1487546194754076E-5</v>
      </c>
      <c r="C109" s="57">
        <v>0</v>
      </c>
      <c r="D109" s="44">
        <f t="shared" si="14"/>
        <v>6070.2677835507611</v>
      </c>
      <c r="E109" s="43">
        <f t="shared" si="15"/>
        <v>0</v>
      </c>
      <c r="F109" s="51">
        <f t="shared" si="16"/>
        <v>5904.7820825564031</v>
      </c>
      <c r="G109" s="51">
        <f t="shared" si="17"/>
        <v>0</v>
      </c>
      <c r="H109" s="43">
        <f t="shared" si="18"/>
        <v>5980.8799604124715</v>
      </c>
      <c r="I109" s="43">
        <f t="shared" si="19"/>
        <v>0</v>
      </c>
      <c r="J109" s="51">
        <f t="shared" si="20"/>
        <v>6296.2391607586915</v>
      </c>
      <c r="K109" s="51">
        <f t="shared" si="21"/>
        <v>0</v>
      </c>
      <c r="L109" s="43">
        <f t="shared" si="22"/>
        <v>6691.3741826902815</v>
      </c>
      <c r="M109" s="43">
        <f t="shared" si="23"/>
        <v>0</v>
      </c>
      <c r="N109" s="51">
        <f t="shared" si="24"/>
        <v>5629.0109272901991</v>
      </c>
      <c r="O109" s="51">
        <f t="shared" si="25"/>
        <v>0</v>
      </c>
      <c r="P109" s="43">
        <f t="shared" si="26"/>
        <v>1329.8458895364643</v>
      </c>
      <c r="Q109" s="43">
        <f t="shared" si="27"/>
        <v>0</v>
      </c>
    </row>
    <row r="110" spans="1:17" ht="15">
      <c r="A110" s="22" t="s">
        <v>114</v>
      </c>
      <c r="B110" s="59">
        <v>0</v>
      </c>
      <c r="C110" s="57">
        <v>0</v>
      </c>
      <c r="D110" s="44">
        <f t="shared" si="14"/>
        <v>0</v>
      </c>
      <c r="E110" s="43">
        <f t="shared" si="15"/>
        <v>0</v>
      </c>
      <c r="F110" s="51">
        <f t="shared" si="16"/>
        <v>0</v>
      </c>
      <c r="G110" s="51">
        <f t="shared" si="17"/>
        <v>0</v>
      </c>
      <c r="H110" s="43">
        <f t="shared" si="18"/>
        <v>0</v>
      </c>
      <c r="I110" s="43">
        <f t="shared" si="19"/>
        <v>0</v>
      </c>
      <c r="J110" s="51">
        <f t="shared" si="20"/>
        <v>0</v>
      </c>
      <c r="K110" s="51">
        <f t="shared" si="21"/>
        <v>0</v>
      </c>
      <c r="L110" s="43">
        <f t="shared" si="22"/>
        <v>0</v>
      </c>
      <c r="M110" s="43">
        <f t="shared" si="23"/>
        <v>0</v>
      </c>
      <c r="N110" s="51">
        <f t="shared" si="24"/>
        <v>0</v>
      </c>
      <c r="O110" s="51">
        <f t="shared" si="25"/>
        <v>0</v>
      </c>
      <c r="P110" s="43">
        <f t="shared" si="26"/>
        <v>0</v>
      </c>
      <c r="Q110" s="43">
        <f t="shared" si="27"/>
        <v>0</v>
      </c>
    </row>
    <row r="111" spans="1:17" ht="15">
      <c r="A111" s="22" t="s">
        <v>115</v>
      </c>
      <c r="B111" s="59">
        <v>0</v>
      </c>
      <c r="C111" s="57">
        <v>0</v>
      </c>
      <c r="D111" s="44">
        <f t="shared" si="14"/>
        <v>0</v>
      </c>
      <c r="E111" s="43">
        <f t="shared" si="15"/>
        <v>0</v>
      </c>
      <c r="F111" s="51">
        <f t="shared" si="16"/>
        <v>0</v>
      </c>
      <c r="G111" s="51">
        <f t="shared" si="17"/>
        <v>0</v>
      </c>
      <c r="H111" s="43">
        <f t="shared" si="18"/>
        <v>0</v>
      </c>
      <c r="I111" s="43">
        <f t="shared" si="19"/>
        <v>0</v>
      </c>
      <c r="J111" s="51">
        <f t="shared" si="20"/>
        <v>0</v>
      </c>
      <c r="K111" s="51">
        <f t="shared" si="21"/>
        <v>0</v>
      </c>
      <c r="L111" s="43">
        <f t="shared" si="22"/>
        <v>0</v>
      </c>
      <c r="M111" s="43">
        <f t="shared" si="23"/>
        <v>0</v>
      </c>
      <c r="N111" s="51">
        <f t="shared" si="24"/>
        <v>0</v>
      </c>
      <c r="O111" s="51">
        <f t="shared" si="25"/>
        <v>0</v>
      </c>
      <c r="P111" s="43">
        <f t="shared" si="26"/>
        <v>0</v>
      </c>
      <c r="Q111" s="43">
        <f t="shared" si="27"/>
        <v>0</v>
      </c>
    </row>
    <row r="112" spans="1:17" ht="15">
      <c r="A112" s="22" t="s">
        <v>116</v>
      </c>
      <c r="B112" s="59">
        <v>5.2542041184891895E-5</v>
      </c>
      <c r="C112" s="57">
        <v>3.9731289996923215E-4</v>
      </c>
      <c r="D112" s="44">
        <f t="shared" si="14"/>
        <v>10129.219276533642</v>
      </c>
      <c r="E112" s="43">
        <f t="shared" si="15"/>
        <v>76595.225355292016</v>
      </c>
      <c r="F112" s="51">
        <f t="shared" si="16"/>
        <v>9853.079736685826</v>
      </c>
      <c r="G112" s="51">
        <f t="shared" si="17"/>
        <v>74507.1107921933</v>
      </c>
      <c r="H112" s="43">
        <f t="shared" si="18"/>
        <v>9980.0612997351109</v>
      </c>
      <c r="I112" s="43">
        <f t="shared" si="19"/>
        <v>75467.321166971131</v>
      </c>
      <c r="J112" s="51">
        <f t="shared" si="20"/>
        <v>10506.288906997381</v>
      </c>
      <c r="K112" s="51">
        <f t="shared" si="21"/>
        <v>79446.554024513054</v>
      </c>
      <c r="L112" s="43">
        <f t="shared" si="22"/>
        <v>11165.635318671137</v>
      </c>
      <c r="M112" s="43">
        <f t="shared" si="23"/>
        <v>84432.405906143686</v>
      </c>
      <c r="N112" s="51">
        <f t="shared" si="24"/>
        <v>9392.9111574011004</v>
      </c>
      <c r="O112" s="51">
        <f t="shared" si="25"/>
        <v>71027.403712162544</v>
      </c>
      <c r="P112" s="43">
        <f t="shared" si="26"/>
        <v>2219.0620083703166</v>
      </c>
      <c r="Q112" s="43">
        <f t="shared" si="27"/>
        <v>16780.123913622811</v>
      </c>
    </row>
    <row r="113" spans="1:17" ht="15">
      <c r="A113" s="22" t="s">
        <v>117</v>
      </c>
      <c r="B113" s="59">
        <v>0</v>
      </c>
      <c r="C113" s="57">
        <v>4.9330858202667504E-5</v>
      </c>
      <c r="D113" s="44">
        <f t="shared" si="14"/>
        <v>0</v>
      </c>
      <c r="E113" s="43">
        <f t="shared" si="15"/>
        <v>9510.1573628640799</v>
      </c>
      <c r="F113" s="51">
        <f t="shared" si="16"/>
        <v>0</v>
      </c>
      <c r="G113" s="51">
        <f t="shared" si="17"/>
        <v>9250.8944911296749</v>
      </c>
      <c r="H113" s="43">
        <f t="shared" si="18"/>
        <v>0</v>
      </c>
      <c r="I113" s="43">
        <f t="shared" si="19"/>
        <v>9370.1153919525859</v>
      </c>
      <c r="J113" s="51">
        <f t="shared" si="20"/>
        <v>0</v>
      </c>
      <c r="K113" s="51">
        <f t="shared" si="21"/>
        <v>9864.1818364752726</v>
      </c>
      <c r="L113" s="43">
        <f t="shared" si="22"/>
        <v>0</v>
      </c>
      <c r="M113" s="43">
        <f t="shared" si="23"/>
        <v>10483.231336784149</v>
      </c>
      <c r="N113" s="51">
        <f t="shared" si="24"/>
        <v>0</v>
      </c>
      <c r="O113" s="51">
        <f t="shared" si="25"/>
        <v>8818.8497813679023</v>
      </c>
      <c r="P113" s="43">
        <f t="shared" si="26"/>
        <v>0</v>
      </c>
      <c r="Q113" s="43">
        <f t="shared" si="27"/>
        <v>2083.4408182322295</v>
      </c>
    </row>
    <row r="114" spans="1:17" ht="15">
      <c r="A114" s="22" t="s">
        <v>118</v>
      </c>
      <c r="B114" s="59">
        <v>0</v>
      </c>
      <c r="C114" s="57">
        <v>0</v>
      </c>
      <c r="D114" s="44">
        <f t="shared" si="14"/>
        <v>0</v>
      </c>
      <c r="E114" s="43">
        <f t="shared" si="15"/>
        <v>0</v>
      </c>
      <c r="F114" s="51">
        <f t="shared" si="16"/>
        <v>0</v>
      </c>
      <c r="G114" s="51">
        <f t="shared" si="17"/>
        <v>0</v>
      </c>
      <c r="H114" s="43">
        <f t="shared" si="18"/>
        <v>0</v>
      </c>
      <c r="I114" s="43">
        <f t="shared" si="19"/>
        <v>0</v>
      </c>
      <c r="J114" s="51">
        <f t="shared" si="20"/>
        <v>0</v>
      </c>
      <c r="K114" s="51">
        <f t="shared" si="21"/>
        <v>0</v>
      </c>
      <c r="L114" s="43">
        <f t="shared" si="22"/>
        <v>0</v>
      </c>
      <c r="M114" s="43">
        <f t="shared" si="23"/>
        <v>0</v>
      </c>
      <c r="N114" s="51">
        <f t="shared" si="24"/>
        <v>0</v>
      </c>
      <c r="O114" s="51">
        <f t="shared" si="25"/>
        <v>0</v>
      </c>
      <c r="P114" s="43">
        <f t="shared" si="26"/>
        <v>0</v>
      </c>
      <c r="Q114" s="43">
        <f t="shared" si="27"/>
        <v>0</v>
      </c>
    </row>
    <row r="115" spans="1:17" ht="15">
      <c r="A115" s="22" t="s">
        <v>119</v>
      </c>
      <c r="B115" s="59">
        <v>7.9315441993085234E-5</v>
      </c>
      <c r="C115" s="57">
        <v>3.9015139008226837E-5</v>
      </c>
      <c r="D115" s="44">
        <f t="shared" si="14"/>
        <v>15290.679346392772</v>
      </c>
      <c r="E115" s="43">
        <f t="shared" si="15"/>
        <v>7521.4607047357331</v>
      </c>
      <c r="F115" s="51">
        <f t="shared" si="16"/>
        <v>14873.829731096621</v>
      </c>
      <c r="G115" s="51">
        <f t="shared" si="17"/>
        <v>7316.4130459491498</v>
      </c>
      <c r="H115" s="43">
        <f t="shared" si="18"/>
        <v>15065.516208650575</v>
      </c>
      <c r="I115" s="43">
        <f t="shared" si="19"/>
        <v>7410.7033175512033</v>
      </c>
      <c r="J115" s="51">
        <f t="shared" si="20"/>
        <v>15859.889139692548</v>
      </c>
      <c r="K115" s="51">
        <f t="shared" si="21"/>
        <v>7801.4540912993607</v>
      </c>
      <c r="L115" s="43">
        <f t="shared" si="22"/>
        <v>16855.213091505375</v>
      </c>
      <c r="M115" s="43">
        <f t="shared" si="23"/>
        <v>8291.0523506342888</v>
      </c>
      <c r="N115" s="51">
        <f t="shared" si="24"/>
        <v>14179.17696477446</v>
      </c>
      <c r="O115" s="51">
        <f t="shared" si="25"/>
        <v>6974.714461670048</v>
      </c>
      <c r="P115" s="43">
        <f t="shared" si="26"/>
        <v>3349.8105523651479</v>
      </c>
      <c r="Q115" s="43">
        <f t="shared" si="27"/>
        <v>1647.7664508652085</v>
      </c>
    </row>
    <row r="116" spans="1:17" ht="15">
      <c r="A116" s="22" t="s">
        <v>120</v>
      </c>
      <c r="B116" s="59">
        <v>0</v>
      </c>
      <c r="C116" s="57">
        <v>0</v>
      </c>
      <c r="D116" s="44">
        <f t="shared" si="14"/>
        <v>0</v>
      </c>
      <c r="E116" s="43">
        <f t="shared" si="15"/>
        <v>0</v>
      </c>
      <c r="F116" s="51">
        <f t="shared" si="16"/>
        <v>0</v>
      </c>
      <c r="G116" s="51">
        <f t="shared" si="17"/>
        <v>0</v>
      </c>
      <c r="H116" s="43">
        <f t="shared" si="18"/>
        <v>0</v>
      </c>
      <c r="I116" s="43">
        <f t="shared" si="19"/>
        <v>0</v>
      </c>
      <c r="J116" s="51">
        <f t="shared" si="20"/>
        <v>0</v>
      </c>
      <c r="K116" s="51">
        <f t="shared" si="21"/>
        <v>0</v>
      </c>
      <c r="L116" s="43">
        <f t="shared" si="22"/>
        <v>0</v>
      </c>
      <c r="M116" s="43">
        <f t="shared" si="23"/>
        <v>0</v>
      </c>
      <c r="N116" s="51">
        <f t="shared" si="24"/>
        <v>0</v>
      </c>
      <c r="O116" s="51">
        <f t="shared" si="25"/>
        <v>0</v>
      </c>
      <c r="P116" s="43">
        <f t="shared" si="26"/>
        <v>0</v>
      </c>
      <c r="Q116" s="43">
        <f t="shared" si="27"/>
        <v>0</v>
      </c>
    </row>
    <row r="117" spans="1:17" ht="15">
      <c r="A117" s="22" t="s">
        <v>121</v>
      </c>
      <c r="B117" s="59">
        <v>0</v>
      </c>
      <c r="C117" s="57">
        <v>0</v>
      </c>
      <c r="D117" s="44">
        <f t="shared" si="14"/>
        <v>0</v>
      </c>
      <c r="E117" s="43">
        <f t="shared" si="15"/>
        <v>0</v>
      </c>
      <c r="F117" s="51">
        <f t="shared" si="16"/>
        <v>0</v>
      </c>
      <c r="G117" s="51">
        <f t="shared" si="17"/>
        <v>0</v>
      </c>
      <c r="H117" s="43">
        <f t="shared" si="18"/>
        <v>0</v>
      </c>
      <c r="I117" s="43">
        <f t="shared" si="19"/>
        <v>0</v>
      </c>
      <c r="J117" s="51">
        <f t="shared" si="20"/>
        <v>0</v>
      </c>
      <c r="K117" s="51">
        <f t="shared" si="21"/>
        <v>0</v>
      </c>
      <c r="L117" s="43">
        <f t="shared" si="22"/>
        <v>0</v>
      </c>
      <c r="M117" s="43">
        <f t="shared" si="23"/>
        <v>0</v>
      </c>
      <c r="N117" s="51">
        <f t="shared" si="24"/>
        <v>0</v>
      </c>
      <c r="O117" s="51">
        <f t="shared" si="25"/>
        <v>0</v>
      </c>
      <c r="P117" s="43">
        <f t="shared" si="26"/>
        <v>0</v>
      </c>
      <c r="Q117" s="43">
        <f t="shared" si="27"/>
        <v>0</v>
      </c>
    </row>
    <row r="118" spans="1:17" ht="15">
      <c r="A118" s="22" t="s">
        <v>122</v>
      </c>
      <c r="B118" s="59">
        <v>0</v>
      </c>
      <c r="C118" s="57">
        <v>0</v>
      </c>
      <c r="D118" s="44">
        <f t="shared" si="14"/>
        <v>0</v>
      </c>
      <c r="E118" s="43">
        <f t="shared" si="15"/>
        <v>0</v>
      </c>
      <c r="F118" s="51">
        <f t="shared" si="16"/>
        <v>0</v>
      </c>
      <c r="G118" s="51">
        <f t="shared" si="17"/>
        <v>0</v>
      </c>
      <c r="H118" s="43">
        <f t="shared" si="18"/>
        <v>0</v>
      </c>
      <c r="I118" s="43">
        <f t="shared" si="19"/>
        <v>0</v>
      </c>
      <c r="J118" s="51">
        <f t="shared" si="20"/>
        <v>0</v>
      </c>
      <c r="K118" s="51">
        <f t="shared" si="21"/>
        <v>0</v>
      </c>
      <c r="L118" s="43">
        <f t="shared" si="22"/>
        <v>0</v>
      </c>
      <c r="M118" s="43">
        <f t="shared" si="23"/>
        <v>0</v>
      </c>
      <c r="N118" s="51">
        <f t="shared" si="24"/>
        <v>0</v>
      </c>
      <c r="O118" s="51">
        <f t="shared" si="25"/>
        <v>0</v>
      </c>
      <c r="P118" s="43">
        <f t="shared" si="26"/>
        <v>0</v>
      </c>
      <c r="Q118" s="43">
        <f t="shared" si="27"/>
        <v>0</v>
      </c>
    </row>
    <row r="119" spans="1:17" ht="15">
      <c r="A119" s="22" t="s">
        <v>123</v>
      </c>
      <c r="B119" s="59">
        <v>0</v>
      </c>
      <c r="C119" s="57">
        <v>0</v>
      </c>
      <c r="D119" s="44">
        <f t="shared" si="14"/>
        <v>0</v>
      </c>
      <c r="E119" s="43">
        <f t="shared" si="15"/>
        <v>0</v>
      </c>
      <c r="F119" s="51">
        <f t="shared" si="16"/>
        <v>0</v>
      </c>
      <c r="G119" s="51">
        <f t="shared" si="17"/>
        <v>0</v>
      </c>
      <c r="H119" s="43">
        <f t="shared" si="18"/>
        <v>0</v>
      </c>
      <c r="I119" s="43">
        <f t="shared" si="19"/>
        <v>0</v>
      </c>
      <c r="J119" s="51">
        <f t="shared" si="20"/>
        <v>0</v>
      </c>
      <c r="K119" s="51">
        <f t="shared" si="21"/>
        <v>0</v>
      </c>
      <c r="L119" s="43">
        <f t="shared" si="22"/>
        <v>0</v>
      </c>
      <c r="M119" s="43">
        <f t="shared" si="23"/>
        <v>0</v>
      </c>
      <c r="N119" s="51">
        <f t="shared" si="24"/>
        <v>0</v>
      </c>
      <c r="O119" s="51">
        <f t="shared" si="25"/>
        <v>0</v>
      </c>
      <c r="P119" s="43">
        <f t="shared" si="26"/>
        <v>0</v>
      </c>
      <c r="Q119" s="43">
        <f t="shared" si="27"/>
        <v>0</v>
      </c>
    </row>
    <row r="120" spans="1:17" ht="15">
      <c r="A120" s="22" t="s">
        <v>124</v>
      </c>
      <c r="B120" s="59">
        <v>0</v>
      </c>
      <c r="C120" s="57">
        <v>1.5673392426646904E-5</v>
      </c>
      <c r="D120" s="44">
        <f t="shared" si="14"/>
        <v>0</v>
      </c>
      <c r="E120" s="43">
        <f t="shared" si="15"/>
        <v>3021.5656856193541</v>
      </c>
      <c r="F120" s="51">
        <f t="shared" si="16"/>
        <v>0</v>
      </c>
      <c r="G120" s="51">
        <f t="shared" si="17"/>
        <v>2939.1927272236489</v>
      </c>
      <c r="H120" s="43">
        <f t="shared" si="18"/>
        <v>0</v>
      </c>
      <c r="I120" s="43">
        <f t="shared" si="19"/>
        <v>2977.0715728820605</v>
      </c>
      <c r="J120" s="51">
        <f t="shared" si="20"/>
        <v>0</v>
      </c>
      <c r="K120" s="51">
        <f t="shared" si="21"/>
        <v>3134.0462851002944</v>
      </c>
      <c r="L120" s="43">
        <f t="shared" si="22"/>
        <v>0</v>
      </c>
      <c r="M120" s="43">
        <f t="shared" si="23"/>
        <v>3330.7305939359362</v>
      </c>
      <c r="N120" s="51">
        <f t="shared" si="24"/>
        <v>0</v>
      </c>
      <c r="O120" s="51">
        <f t="shared" si="25"/>
        <v>2801.9235507148392</v>
      </c>
      <c r="P120" s="43">
        <f t="shared" si="26"/>
        <v>0</v>
      </c>
      <c r="Q120" s="43">
        <f t="shared" si="27"/>
        <v>661.95048559042289</v>
      </c>
    </row>
    <row r="121" spans="1:17" ht="15">
      <c r="A121" s="22" t="s">
        <v>125</v>
      </c>
      <c r="B121" s="59">
        <v>0</v>
      </c>
      <c r="C121" s="57">
        <v>0</v>
      </c>
      <c r="D121" s="44">
        <f t="shared" si="14"/>
        <v>0</v>
      </c>
      <c r="E121" s="43">
        <f t="shared" si="15"/>
        <v>0</v>
      </c>
      <c r="F121" s="51">
        <f t="shared" si="16"/>
        <v>0</v>
      </c>
      <c r="G121" s="51">
        <f t="shared" si="17"/>
        <v>0</v>
      </c>
      <c r="H121" s="43">
        <f t="shared" si="18"/>
        <v>0</v>
      </c>
      <c r="I121" s="43">
        <f t="shared" si="19"/>
        <v>0</v>
      </c>
      <c r="J121" s="51">
        <f t="shared" si="20"/>
        <v>0</v>
      </c>
      <c r="K121" s="51">
        <f t="shared" si="21"/>
        <v>0</v>
      </c>
      <c r="L121" s="43">
        <f t="shared" si="22"/>
        <v>0</v>
      </c>
      <c r="M121" s="43">
        <f t="shared" si="23"/>
        <v>0</v>
      </c>
      <c r="N121" s="51">
        <f t="shared" si="24"/>
        <v>0</v>
      </c>
      <c r="O121" s="51">
        <f t="shared" si="25"/>
        <v>0</v>
      </c>
      <c r="P121" s="43">
        <f t="shared" si="26"/>
        <v>0</v>
      </c>
      <c r="Q121" s="43">
        <f t="shared" si="27"/>
        <v>0</v>
      </c>
    </row>
    <row r="122" spans="1:17" ht="15">
      <c r="A122" s="22" t="s">
        <v>126</v>
      </c>
      <c r="B122" s="59">
        <v>0</v>
      </c>
      <c r="C122" s="57">
        <v>1.236391916513845E-4</v>
      </c>
      <c r="D122" s="44">
        <f t="shared" si="14"/>
        <v>0</v>
      </c>
      <c r="E122" s="43">
        <f t="shared" si="15"/>
        <v>23835.55064035752</v>
      </c>
      <c r="F122" s="51">
        <f t="shared" si="16"/>
        <v>0</v>
      </c>
      <c r="G122" s="51">
        <f t="shared" si="17"/>
        <v>23185.753473749031</v>
      </c>
      <c r="H122" s="43">
        <f t="shared" si="18"/>
        <v>0</v>
      </c>
      <c r="I122" s="43">
        <f t="shared" si="19"/>
        <v>23484.559866800948</v>
      </c>
      <c r="J122" s="51">
        <f t="shared" si="20"/>
        <v>0</v>
      </c>
      <c r="K122" s="51">
        <f t="shared" si="21"/>
        <v>24722.851233472436</v>
      </c>
      <c r="L122" s="43">
        <f t="shared" si="22"/>
        <v>0</v>
      </c>
      <c r="M122" s="43">
        <f t="shared" si="23"/>
        <v>26274.390829559256</v>
      </c>
      <c r="N122" s="51">
        <f t="shared" si="24"/>
        <v>0</v>
      </c>
      <c r="O122" s="51">
        <f t="shared" si="25"/>
        <v>22102.908767242101</v>
      </c>
      <c r="P122" s="43">
        <f t="shared" si="26"/>
        <v>0</v>
      </c>
      <c r="Q122" s="43">
        <f t="shared" si="27"/>
        <v>5221.7810110143764</v>
      </c>
    </row>
    <row r="123" spans="1:17" ht="15">
      <c r="A123" s="22" t="s">
        <v>127</v>
      </c>
      <c r="B123" s="59">
        <v>2.455426613104707E-4</v>
      </c>
      <c r="C123" s="57">
        <v>2.0365967910488934E-4</v>
      </c>
      <c r="D123" s="44">
        <f t="shared" si="14"/>
        <v>47336.483358255136</v>
      </c>
      <c r="E123" s="43">
        <f t="shared" si="15"/>
        <v>39262.150859016831</v>
      </c>
      <c r="F123" s="51">
        <f t="shared" si="16"/>
        <v>46046.011271936986</v>
      </c>
      <c r="G123" s="51">
        <f t="shared" si="17"/>
        <v>38191.79864571627</v>
      </c>
      <c r="H123" s="43">
        <f t="shared" si="18"/>
        <v>46639.429232589988</v>
      </c>
      <c r="I123" s="43">
        <f t="shared" si="19"/>
        <v>38683.995442788757</v>
      </c>
      <c r="J123" s="51">
        <f t="shared" si="20"/>
        <v>49098.628080376147</v>
      </c>
      <c r="K123" s="51">
        <f t="shared" si="21"/>
        <v>40723.72102661294</v>
      </c>
      <c r="L123" s="43">
        <f t="shared" si="22"/>
        <v>52179.925818280477</v>
      </c>
      <c r="M123" s="43">
        <f t="shared" si="23"/>
        <v>43279.432140840639</v>
      </c>
      <c r="N123" s="51">
        <f t="shared" si="24"/>
        <v>43895.523489945001</v>
      </c>
      <c r="O123" s="51">
        <f t="shared" si="25"/>
        <v>36408.126312517546</v>
      </c>
      <c r="P123" s="43">
        <f t="shared" si="26"/>
        <v>10370.25549180378</v>
      </c>
      <c r="Q123" s="43">
        <f t="shared" si="27"/>
        <v>8601.3684726907868</v>
      </c>
    </row>
    <row r="124" spans="1:17" ht="15">
      <c r="A124" s="22" t="s">
        <v>128</v>
      </c>
      <c r="B124" s="59">
        <v>0</v>
      </c>
      <c r="C124" s="57">
        <v>0</v>
      </c>
      <c r="D124" s="44">
        <f t="shared" si="14"/>
        <v>0</v>
      </c>
      <c r="E124" s="43">
        <f t="shared" si="15"/>
        <v>0</v>
      </c>
      <c r="F124" s="51">
        <f t="shared" si="16"/>
        <v>0</v>
      </c>
      <c r="G124" s="51">
        <f t="shared" si="17"/>
        <v>0</v>
      </c>
      <c r="H124" s="43">
        <f t="shared" si="18"/>
        <v>0</v>
      </c>
      <c r="I124" s="43">
        <f t="shared" si="19"/>
        <v>0</v>
      </c>
      <c r="J124" s="51">
        <f t="shared" si="20"/>
        <v>0</v>
      </c>
      <c r="K124" s="51">
        <f t="shared" si="21"/>
        <v>0</v>
      </c>
      <c r="L124" s="43">
        <f t="shared" si="22"/>
        <v>0</v>
      </c>
      <c r="M124" s="43">
        <f t="shared" si="23"/>
        <v>0</v>
      </c>
      <c r="N124" s="51">
        <f t="shared" si="24"/>
        <v>0</v>
      </c>
      <c r="O124" s="51">
        <f t="shared" si="25"/>
        <v>0</v>
      </c>
      <c r="P124" s="43">
        <f t="shared" si="26"/>
        <v>0</v>
      </c>
      <c r="Q124" s="43">
        <f t="shared" si="27"/>
        <v>0</v>
      </c>
    </row>
    <row r="125" spans="1:17" ht="15">
      <c r="A125" s="22" t="s">
        <v>129</v>
      </c>
      <c r="B125" s="59">
        <v>2.045136805224538E-3</v>
      </c>
      <c r="C125" s="57">
        <v>1.2712065145616201E-5</v>
      </c>
      <c r="D125" s="44">
        <f t="shared" si="14"/>
        <v>394267.87927275005</v>
      </c>
      <c r="E125" s="43">
        <f t="shared" si="15"/>
        <v>2450.6717366464263</v>
      </c>
      <c r="F125" s="51">
        <f t="shared" si="16"/>
        <v>383519.4743081762</v>
      </c>
      <c r="G125" s="51">
        <f t="shared" si="17"/>
        <v>2383.8623066992072</v>
      </c>
      <c r="H125" s="43">
        <f t="shared" si="18"/>
        <v>388462.08145324659</v>
      </c>
      <c r="I125" s="43">
        <f t="shared" si="19"/>
        <v>2414.5843316790597</v>
      </c>
      <c r="J125" s="51">
        <f t="shared" si="20"/>
        <v>408944.86863218795</v>
      </c>
      <c r="K125" s="51">
        <f t="shared" si="21"/>
        <v>2541.900276664905</v>
      </c>
      <c r="L125" s="43">
        <f t="shared" si="22"/>
        <v>434609.14781695761</v>
      </c>
      <c r="M125" s="43">
        <f t="shared" si="23"/>
        <v>2701.4230959103656</v>
      </c>
      <c r="N125" s="51">
        <f t="shared" si="24"/>
        <v>365607.95665717014</v>
      </c>
      <c r="O125" s="51">
        <f t="shared" si="25"/>
        <v>2272.5287378862181</v>
      </c>
      <c r="P125" s="43">
        <f t="shared" si="26"/>
        <v>86374.363919812269</v>
      </c>
      <c r="Q125" s="43">
        <f t="shared" si="27"/>
        <v>536.88170798885244</v>
      </c>
    </row>
    <row r="126" spans="1:17" ht="15">
      <c r="A126" s="22" t="s">
        <v>130</v>
      </c>
      <c r="B126" s="59">
        <v>0</v>
      </c>
      <c r="C126" s="57">
        <v>0</v>
      </c>
      <c r="D126" s="44">
        <f t="shared" si="14"/>
        <v>0</v>
      </c>
      <c r="E126" s="43">
        <f t="shared" si="15"/>
        <v>0</v>
      </c>
      <c r="F126" s="51">
        <f t="shared" si="16"/>
        <v>0</v>
      </c>
      <c r="G126" s="51">
        <f t="shared" si="17"/>
        <v>0</v>
      </c>
      <c r="H126" s="43">
        <f t="shared" si="18"/>
        <v>0</v>
      </c>
      <c r="I126" s="43">
        <f t="shared" si="19"/>
        <v>0</v>
      </c>
      <c r="J126" s="51">
        <f t="shared" si="20"/>
        <v>0</v>
      </c>
      <c r="K126" s="51">
        <f t="shared" si="21"/>
        <v>0</v>
      </c>
      <c r="L126" s="43">
        <f t="shared" si="22"/>
        <v>0</v>
      </c>
      <c r="M126" s="43">
        <f t="shared" si="23"/>
        <v>0</v>
      </c>
      <c r="N126" s="51">
        <f t="shared" si="24"/>
        <v>0</v>
      </c>
      <c r="O126" s="51">
        <f t="shared" si="25"/>
        <v>0</v>
      </c>
      <c r="P126" s="43">
        <f t="shared" si="26"/>
        <v>0</v>
      </c>
      <c r="Q126" s="43">
        <f t="shared" si="27"/>
        <v>0</v>
      </c>
    </row>
    <row r="127" spans="1:17" ht="15">
      <c r="A127" s="22" t="s">
        <v>131</v>
      </c>
      <c r="B127" s="59">
        <v>0</v>
      </c>
      <c r="C127" s="57">
        <v>0</v>
      </c>
      <c r="D127" s="44">
        <f t="shared" si="14"/>
        <v>0</v>
      </c>
      <c r="E127" s="43">
        <f t="shared" si="15"/>
        <v>0</v>
      </c>
      <c r="F127" s="51">
        <f t="shared" si="16"/>
        <v>0</v>
      </c>
      <c r="G127" s="51">
        <f t="shared" si="17"/>
        <v>0</v>
      </c>
      <c r="H127" s="43">
        <f t="shared" si="18"/>
        <v>0</v>
      </c>
      <c r="I127" s="43">
        <f t="shared" si="19"/>
        <v>0</v>
      </c>
      <c r="J127" s="51">
        <f t="shared" si="20"/>
        <v>0</v>
      </c>
      <c r="K127" s="51">
        <f t="shared" si="21"/>
        <v>0</v>
      </c>
      <c r="L127" s="43">
        <f t="shared" si="22"/>
        <v>0</v>
      </c>
      <c r="M127" s="43">
        <f t="shared" si="23"/>
        <v>0</v>
      </c>
      <c r="N127" s="51">
        <f t="shared" si="24"/>
        <v>0</v>
      </c>
      <c r="O127" s="51">
        <f t="shared" si="25"/>
        <v>0</v>
      </c>
      <c r="P127" s="43">
        <f t="shared" si="26"/>
        <v>0</v>
      </c>
      <c r="Q127" s="43">
        <f t="shared" si="27"/>
        <v>0</v>
      </c>
    </row>
    <row r="128" spans="1:17" ht="15">
      <c r="A128" s="22" t="s">
        <v>132</v>
      </c>
      <c r="B128" s="59">
        <v>0</v>
      </c>
      <c r="C128" s="57">
        <v>0</v>
      </c>
      <c r="D128" s="44">
        <f t="shared" si="14"/>
        <v>0</v>
      </c>
      <c r="E128" s="43">
        <f t="shared" si="15"/>
        <v>0</v>
      </c>
      <c r="F128" s="51">
        <f t="shared" si="16"/>
        <v>0</v>
      </c>
      <c r="G128" s="51">
        <f t="shared" si="17"/>
        <v>0</v>
      </c>
      <c r="H128" s="43">
        <f t="shared" si="18"/>
        <v>0</v>
      </c>
      <c r="I128" s="43">
        <f t="shared" si="19"/>
        <v>0</v>
      </c>
      <c r="J128" s="51">
        <f t="shared" si="20"/>
        <v>0</v>
      </c>
      <c r="K128" s="51">
        <f t="shared" si="21"/>
        <v>0</v>
      </c>
      <c r="L128" s="43">
        <f t="shared" si="22"/>
        <v>0</v>
      </c>
      <c r="M128" s="43">
        <f t="shared" si="23"/>
        <v>0</v>
      </c>
      <c r="N128" s="51">
        <f t="shared" si="24"/>
        <v>0</v>
      </c>
      <c r="O128" s="51">
        <f t="shared" si="25"/>
        <v>0</v>
      </c>
      <c r="P128" s="43">
        <f t="shared" si="26"/>
        <v>0</v>
      </c>
      <c r="Q128" s="43">
        <f t="shared" si="27"/>
        <v>0</v>
      </c>
    </row>
    <row r="129" spans="1:18" ht="15">
      <c r="A129" s="22" t="s">
        <v>133</v>
      </c>
      <c r="B129" s="59">
        <v>0</v>
      </c>
      <c r="C129" s="57">
        <v>0</v>
      </c>
      <c r="D129" s="44">
        <f t="shared" si="14"/>
        <v>0</v>
      </c>
      <c r="E129" s="43">
        <f t="shared" si="15"/>
        <v>0</v>
      </c>
      <c r="F129" s="51">
        <f t="shared" si="16"/>
        <v>0</v>
      </c>
      <c r="G129" s="51">
        <f t="shared" si="17"/>
        <v>0</v>
      </c>
      <c r="H129" s="43">
        <f t="shared" si="18"/>
        <v>0</v>
      </c>
      <c r="I129" s="43">
        <f t="shared" si="19"/>
        <v>0</v>
      </c>
      <c r="J129" s="51">
        <f t="shared" si="20"/>
        <v>0</v>
      </c>
      <c r="K129" s="51">
        <f t="shared" si="21"/>
        <v>0</v>
      </c>
      <c r="L129" s="43">
        <f t="shared" si="22"/>
        <v>0</v>
      </c>
      <c r="M129" s="43">
        <f t="shared" si="23"/>
        <v>0</v>
      </c>
      <c r="N129" s="51">
        <f t="shared" si="24"/>
        <v>0</v>
      </c>
      <c r="O129" s="51">
        <f t="shared" si="25"/>
        <v>0</v>
      </c>
      <c r="P129" s="43">
        <f t="shared" si="26"/>
        <v>0</v>
      </c>
      <c r="Q129" s="43">
        <f t="shared" si="27"/>
        <v>0</v>
      </c>
    </row>
    <row r="130" spans="1:18" ht="15">
      <c r="A130" s="22" t="s">
        <v>134</v>
      </c>
      <c r="B130" s="59">
        <v>0</v>
      </c>
      <c r="C130" s="57">
        <v>0</v>
      </c>
      <c r="D130" s="44">
        <f t="shared" si="14"/>
        <v>0</v>
      </c>
      <c r="E130" s="43">
        <f t="shared" si="15"/>
        <v>0</v>
      </c>
      <c r="F130" s="51">
        <f t="shared" si="16"/>
        <v>0</v>
      </c>
      <c r="G130" s="51">
        <f t="shared" si="17"/>
        <v>0</v>
      </c>
      <c r="H130" s="43">
        <f t="shared" si="18"/>
        <v>0</v>
      </c>
      <c r="I130" s="43">
        <f t="shared" si="19"/>
        <v>0</v>
      </c>
      <c r="J130" s="51">
        <f t="shared" si="20"/>
        <v>0</v>
      </c>
      <c r="K130" s="51">
        <f t="shared" si="21"/>
        <v>0</v>
      </c>
      <c r="L130" s="43">
        <f t="shared" si="22"/>
        <v>0</v>
      </c>
      <c r="M130" s="43">
        <f t="shared" si="23"/>
        <v>0</v>
      </c>
      <c r="N130" s="51">
        <f t="shared" si="24"/>
        <v>0</v>
      </c>
      <c r="O130" s="51">
        <f t="shared" si="25"/>
        <v>0</v>
      </c>
      <c r="P130" s="43">
        <f t="shared" si="26"/>
        <v>0</v>
      </c>
      <c r="Q130" s="43">
        <f t="shared" si="27"/>
        <v>0</v>
      </c>
    </row>
    <row r="131" spans="1:18" ht="15">
      <c r="A131" s="22" t="s">
        <v>135</v>
      </c>
      <c r="B131" s="59">
        <v>0</v>
      </c>
      <c r="C131" s="57">
        <v>0</v>
      </c>
      <c r="D131" s="44">
        <f t="shared" si="14"/>
        <v>0</v>
      </c>
      <c r="E131" s="43">
        <f t="shared" si="15"/>
        <v>0</v>
      </c>
      <c r="F131" s="51">
        <f t="shared" si="16"/>
        <v>0</v>
      </c>
      <c r="G131" s="51">
        <f t="shared" si="17"/>
        <v>0</v>
      </c>
      <c r="H131" s="43">
        <f t="shared" si="18"/>
        <v>0</v>
      </c>
      <c r="I131" s="43">
        <f t="shared" si="19"/>
        <v>0</v>
      </c>
      <c r="J131" s="51">
        <f t="shared" si="20"/>
        <v>0</v>
      </c>
      <c r="K131" s="51">
        <f t="shared" si="21"/>
        <v>0</v>
      </c>
      <c r="L131" s="43">
        <f t="shared" si="22"/>
        <v>0</v>
      </c>
      <c r="M131" s="43">
        <f t="shared" si="23"/>
        <v>0</v>
      </c>
      <c r="N131" s="51">
        <f t="shared" si="24"/>
        <v>0</v>
      </c>
      <c r="O131" s="51">
        <f t="shared" si="25"/>
        <v>0</v>
      </c>
      <c r="P131" s="43">
        <f t="shared" si="26"/>
        <v>0</v>
      </c>
      <c r="Q131" s="43">
        <f t="shared" si="27"/>
        <v>0</v>
      </c>
    </row>
    <row r="132" spans="1:18" ht="15">
      <c r="A132" s="22" t="s">
        <v>136</v>
      </c>
      <c r="B132" s="59">
        <v>0</v>
      </c>
      <c r="C132" s="57">
        <v>0</v>
      </c>
      <c r="D132" s="44">
        <f t="shared" si="14"/>
        <v>0</v>
      </c>
      <c r="E132" s="43">
        <f t="shared" si="15"/>
        <v>0</v>
      </c>
      <c r="F132" s="51">
        <f t="shared" si="16"/>
        <v>0</v>
      </c>
      <c r="G132" s="51">
        <f t="shared" si="17"/>
        <v>0</v>
      </c>
      <c r="H132" s="43">
        <f t="shared" si="18"/>
        <v>0</v>
      </c>
      <c r="I132" s="43">
        <f t="shared" si="19"/>
        <v>0</v>
      </c>
      <c r="J132" s="51">
        <f t="shared" si="20"/>
        <v>0</v>
      </c>
      <c r="K132" s="51">
        <f t="shared" si="21"/>
        <v>0</v>
      </c>
      <c r="L132" s="43">
        <f t="shared" si="22"/>
        <v>0</v>
      </c>
      <c r="M132" s="43">
        <f t="shared" si="23"/>
        <v>0</v>
      </c>
      <c r="N132" s="51">
        <f t="shared" si="24"/>
        <v>0</v>
      </c>
      <c r="O132" s="51">
        <f t="shared" si="25"/>
        <v>0</v>
      </c>
      <c r="P132" s="43">
        <f t="shared" si="26"/>
        <v>0</v>
      </c>
      <c r="Q132" s="43">
        <f t="shared" si="27"/>
        <v>0</v>
      </c>
    </row>
    <row r="133" spans="1:18" ht="15">
      <c r="A133" s="22" t="s">
        <v>137</v>
      </c>
      <c r="B133" s="59">
        <v>0</v>
      </c>
      <c r="C133" s="57">
        <v>0</v>
      </c>
      <c r="D133" s="44">
        <f t="shared" si="14"/>
        <v>0</v>
      </c>
      <c r="E133" s="43">
        <f t="shared" si="15"/>
        <v>0</v>
      </c>
      <c r="F133" s="51">
        <f t="shared" si="16"/>
        <v>0</v>
      </c>
      <c r="G133" s="51">
        <f t="shared" si="17"/>
        <v>0</v>
      </c>
      <c r="H133" s="43">
        <f t="shared" si="18"/>
        <v>0</v>
      </c>
      <c r="I133" s="43">
        <f t="shared" si="19"/>
        <v>0</v>
      </c>
      <c r="J133" s="51">
        <f t="shared" si="20"/>
        <v>0</v>
      </c>
      <c r="K133" s="51">
        <f t="shared" si="21"/>
        <v>0</v>
      </c>
      <c r="L133" s="43">
        <f t="shared" si="22"/>
        <v>0</v>
      </c>
      <c r="M133" s="43">
        <f t="shared" si="23"/>
        <v>0</v>
      </c>
      <c r="N133" s="51">
        <f t="shared" si="24"/>
        <v>0</v>
      </c>
      <c r="O133" s="51">
        <f t="shared" si="25"/>
        <v>0</v>
      </c>
      <c r="P133" s="43">
        <f t="shared" si="26"/>
        <v>0</v>
      </c>
      <c r="Q133" s="43">
        <f t="shared" si="27"/>
        <v>0</v>
      </c>
    </row>
    <row r="134" spans="1:18" ht="15">
      <c r="A134" s="22" t="s">
        <v>138</v>
      </c>
      <c r="B134" s="59">
        <v>0</v>
      </c>
      <c r="C134" s="57">
        <v>0</v>
      </c>
      <c r="D134" s="44">
        <f t="shared" si="14"/>
        <v>0</v>
      </c>
      <c r="E134" s="43">
        <f t="shared" si="15"/>
        <v>0</v>
      </c>
      <c r="F134" s="51">
        <f t="shared" si="16"/>
        <v>0</v>
      </c>
      <c r="G134" s="51">
        <f t="shared" si="17"/>
        <v>0</v>
      </c>
      <c r="H134" s="43">
        <f t="shared" si="18"/>
        <v>0</v>
      </c>
      <c r="I134" s="43">
        <f t="shared" si="19"/>
        <v>0</v>
      </c>
      <c r="J134" s="51">
        <f t="shared" si="20"/>
        <v>0</v>
      </c>
      <c r="K134" s="51">
        <f t="shared" si="21"/>
        <v>0</v>
      </c>
      <c r="L134" s="43">
        <f t="shared" si="22"/>
        <v>0</v>
      </c>
      <c r="M134" s="43">
        <f t="shared" si="23"/>
        <v>0</v>
      </c>
      <c r="N134" s="51">
        <f t="shared" si="24"/>
        <v>0</v>
      </c>
      <c r="O134" s="51">
        <f t="shared" si="25"/>
        <v>0</v>
      </c>
      <c r="P134" s="43">
        <f t="shared" si="26"/>
        <v>0</v>
      </c>
      <c r="Q134" s="43">
        <f t="shared" si="27"/>
        <v>0</v>
      </c>
    </row>
    <row r="135" spans="1:18" ht="15">
      <c r="A135" s="22" t="s">
        <v>139</v>
      </c>
      <c r="B135" s="59">
        <v>0</v>
      </c>
      <c r="C135" s="57">
        <v>4.5709825798737991E-5</v>
      </c>
      <c r="D135" s="44">
        <f t="shared" si="14"/>
        <v>0</v>
      </c>
      <c r="E135" s="43">
        <f t="shared" si="15"/>
        <v>8812.0833939109598</v>
      </c>
      <c r="F135" s="51">
        <f t="shared" si="16"/>
        <v>0</v>
      </c>
      <c r="G135" s="51">
        <f t="shared" si="17"/>
        <v>8571.8511916984444</v>
      </c>
      <c r="H135" s="43">
        <f t="shared" si="18"/>
        <v>0</v>
      </c>
      <c r="I135" s="43">
        <f t="shared" si="19"/>
        <v>8682.3209221417146</v>
      </c>
      <c r="J135" s="51">
        <f t="shared" si="20"/>
        <v>0</v>
      </c>
      <c r="K135" s="51">
        <f t="shared" si="21"/>
        <v>9140.1214132532314</v>
      </c>
      <c r="L135" s="43">
        <f t="shared" si="22"/>
        <v>0</v>
      </c>
      <c r="M135" s="43">
        <f t="shared" si="23"/>
        <v>9713.7308303783611</v>
      </c>
      <c r="N135" s="51">
        <f t="shared" si="24"/>
        <v>0</v>
      </c>
      <c r="O135" s="51">
        <f t="shared" si="25"/>
        <v>8171.5198546813017</v>
      </c>
      <c r="P135" s="43">
        <f t="shared" si="26"/>
        <v>0</v>
      </c>
      <c r="Q135" s="43">
        <f t="shared" si="27"/>
        <v>1930.510036377711</v>
      </c>
    </row>
    <row r="136" spans="1:18" ht="15">
      <c r="A136" s="22" t="s">
        <v>140</v>
      </c>
      <c r="B136" s="59">
        <v>1.3012773612479168E-3</v>
      </c>
      <c r="C136" s="57">
        <v>2.5105149405445183E-4</v>
      </c>
      <c r="D136" s="44">
        <f t="shared" si="14"/>
        <v>250864.32567943924</v>
      </c>
      <c r="E136" s="43">
        <f t="shared" si="15"/>
        <v>48398.49338990153</v>
      </c>
      <c r="F136" s="51">
        <f t="shared" si="16"/>
        <v>244025.34257855613</v>
      </c>
      <c r="G136" s="51">
        <f t="shared" si="17"/>
        <v>47079.069125390146</v>
      </c>
      <c r="H136" s="43">
        <f t="shared" si="18"/>
        <v>247170.21913008648</v>
      </c>
      <c r="I136" s="43">
        <f t="shared" si="19"/>
        <v>47685.800618913825</v>
      </c>
      <c r="J136" s="51">
        <f t="shared" si="20"/>
        <v>260202.9840693929</v>
      </c>
      <c r="K136" s="51">
        <f t="shared" si="21"/>
        <v>50200.172425502104</v>
      </c>
      <c r="L136" s="43">
        <f t="shared" si="22"/>
        <v>276532.62295250921</v>
      </c>
      <c r="M136" s="43">
        <f t="shared" si="23"/>
        <v>53350.600121442767</v>
      </c>
      <c r="N136" s="51">
        <f t="shared" si="24"/>
        <v>232628.62214141764</v>
      </c>
      <c r="O136" s="51">
        <f t="shared" si="25"/>
        <v>44880.334421882595</v>
      </c>
      <c r="P136" s="43">
        <f t="shared" si="26"/>
        <v>54958.183762528482</v>
      </c>
      <c r="Q136" s="43">
        <f t="shared" si="27"/>
        <v>10602.915684993039</v>
      </c>
    </row>
    <row r="137" spans="1:18" ht="15">
      <c r="A137" s="22" t="s">
        <v>141</v>
      </c>
      <c r="B137" s="59">
        <v>0</v>
      </c>
      <c r="C137" s="57">
        <v>0</v>
      </c>
      <c r="D137" s="44">
        <f t="shared" si="14"/>
        <v>0</v>
      </c>
      <c r="E137" s="43">
        <f t="shared" si="15"/>
        <v>0</v>
      </c>
      <c r="F137" s="51">
        <f t="shared" si="16"/>
        <v>0</v>
      </c>
      <c r="G137" s="51">
        <f t="shared" si="17"/>
        <v>0</v>
      </c>
      <c r="H137" s="43">
        <f t="shared" si="18"/>
        <v>0</v>
      </c>
      <c r="I137" s="43">
        <f t="shared" si="19"/>
        <v>0</v>
      </c>
      <c r="J137" s="51">
        <f t="shared" si="20"/>
        <v>0</v>
      </c>
      <c r="K137" s="51">
        <f t="shared" si="21"/>
        <v>0</v>
      </c>
      <c r="L137" s="43">
        <f t="shared" si="22"/>
        <v>0</v>
      </c>
      <c r="M137" s="43">
        <f t="shared" si="23"/>
        <v>0</v>
      </c>
      <c r="N137" s="51">
        <f t="shared" si="24"/>
        <v>0</v>
      </c>
      <c r="O137" s="51">
        <f t="shared" si="25"/>
        <v>0</v>
      </c>
      <c r="P137" s="43">
        <f t="shared" si="26"/>
        <v>0</v>
      </c>
      <c r="Q137" s="43">
        <f t="shared" si="27"/>
        <v>0</v>
      </c>
    </row>
    <row r="138" spans="1:18" ht="15">
      <c r="A138" s="22" t="s">
        <v>142</v>
      </c>
      <c r="B138" s="59">
        <v>2.7254559790689344E-4</v>
      </c>
      <c r="C138" s="57">
        <v>4.9485150878105838E-7</v>
      </c>
      <c r="D138" s="44">
        <f t="shared" si="14"/>
        <v>52542.194056341781</v>
      </c>
      <c r="E138" s="43">
        <f t="shared" si="15"/>
        <v>95.399023881244872</v>
      </c>
      <c r="F138" s="51">
        <f t="shared" si="16"/>
        <v>51109.805548085693</v>
      </c>
      <c r="G138" s="51">
        <f t="shared" si="17"/>
        <v>92.798286170143314</v>
      </c>
      <c r="H138" s="43">
        <f t="shared" si="18"/>
        <v>51768.48315641527</v>
      </c>
      <c r="I138" s="43">
        <f t="shared" si="19"/>
        <v>93.99422406378541</v>
      </c>
      <c r="J138" s="51">
        <f t="shared" si="20"/>
        <v>54498.126212186944</v>
      </c>
      <c r="K138" s="51">
        <f t="shared" si="21"/>
        <v>98.950341480305923</v>
      </c>
      <c r="L138" s="43">
        <f t="shared" si="22"/>
        <v>57918.281918833927</v>
      </c>
      <c r="M138" s="43">
        <f t="shared" si="23"/>
        <v>105.16019856366481</v>
      </c>
      <c r="N138" s="51">
        <f t="shared" si="24"/>
        <v>48722.823281108525</v>
      </c>
      <c r="O138" s="51">
        <f t="shared" si="25"/>
        <v>88.464325961947978</v>
      </c>
      <c r="P138" s="43">
        <f t="shared" si="26"/>
        <v>11510.698256573722</v>
      </c>
      <c r="Q138" s="43">
        <f t="shared" si="27"/>
        <v>20.899572193181747</v>
      </c>
    </row>
    <row r="139" spans="1:18" ht="15">
      <c r="A139" s="22" t="s">
        <v>143</v>
      </c>
      <c r="B139" s="59">
        <v>1.4071843077641835E-4</v>
      </c>
      <c r="C139" s="57">
        <v>0</v>
      </c>
      <c r="D139" s="44">
        <f t="shared" si="14"/>
        <v>27128.139856011465</v>
      </c>
      <c r="E139" s="43">
        <f t="shared" si="15"/>
        <v>0</v>
      </c>
      <c r="F139" s="51">
        <f t="shared" si="16"/>
        <v>26388.581174117691</v>
      </c>
      <c r="G139" s="51">
        <f t="shared" si="17"/>
        <v>0</v>
      </c>
      <c r="H139" s="43">
        <f t="shared" si="18"/>
        <v>26728.664008489384</v>
      </c>
      <c r="I139" s="43">
        <f t="shared" si="19"/>
        <v>0</v>
      </c>
      <c r="J139" s="51">
        <f t="shared" si="20"/>
        <v>28138.010152172676</v>
      </c>
      <c r="K139" s="51">
        <f t="shared" si="21"/>
        <v>0</v>
      </c>
      <c r="L139" s="43">
        <f t="shared" si="22"/>
        <v>29903.875929299589</v>
      </c>
      <c r="M139" s="43">
        <f t="shared" si="23"/>
        <v>0</v>
      </c>
      <c r="N139" s="51">
        <f t="shared" si="24"/>
        <v>25156.154741697708</v>
      </c>
      <c r="O139" s="51">
        <f t="shared" si="25"/>
        <v>0</v>
      </c>
      <c r="P139" s="43">
        <f t="shared" si="26"/>
        <v>5943.1060646198757</v>
      </c>
      <c r="Q139" s="43">
        <f t="shared" si="27"/>
        <v>0</v>
      </c>
    </row>
    <row r="140" spans="1:18" ht="15">
      <c r="A140" s="22" t="s">
        <v>144</v>
      </c>
      <c r="B140" s="59">
        <v>3.1827735556365789E-4</v>
      </c>
      <c r="C140" s="57">
        <v>0</v>
      </c>
      <c r="D140" s="44">
        <f t="shared" si="14"/>
        <v>61358.505542540028</v>
      </c>
      <c r="E140" s="43">
        <f t="shared" si="15"/>
        <v>0</v>
      </c>
      <c r="F140" s="51">
        <f t="shared" si="16"/>
        <v>59685.76956717026</v>
      </c>
      <c r="G140" s="51">
        <f t="shared" si="17"/>
        <v>0</v>
      </c>
      <c r="H140" s="43">
        <f t="shared" si="18"/>
        <v>60454.969910005195</v>
      </c>
      <c r="I140" s="43">
        <f t="shared" si="19"/>
        <v>0</v>
      </c>
      <c r="J140" s="51">
        <f t="shared" si="20"/>
        <v>63642.633112404459</v>
      </c>
      <c r="K140" s="51">
        <f t="shared" si="21"/>
        <v>0</v>
      </c>
      <c r="L140" s="43">
        <f t="shared" si="22"/>
        <v>67636.673457533892</v>
      </c>
      <c r="M140" s="43">
        <f t="shared" si="23"/>
        <v>0</v>
      </c>
      <c r="N140" s="51">
        <f t="shared" si="24"/>
        <v>56898.263881716579</v>
      </c>
      <c r="O140" s="51">
        <f t="shared" si="25"/>
        <v>0</v>
      </c>
      <c r="P140" s="43">
        <f t="shared" si="26"/>
        <v>13442.134563644804</v>
      </c>
      <c r="Q140" s="43">
        <f t="shared" si="27"/>
        <v>0</v>
      </c>
    </row>
    <row r="141" spans="1:18" ht="15">
      <c r="A141" s="22" t="s">
        <v>145</v>
      </c>
      <c r="B141" s="59">
        <v>0</v>
      </c>
      <c r="C141" s="57">
        <v>0</v>
      </c>
      <c r="D141" s="44">
        <f t="shared" si="14"/>
        <v>0</v>
      </c>
      <c r="E141" s="43">
        <f t="shared" si="15"/>
        <v>0</v>
      </c>
      <c r="F141" s="51">
        <f t="shared" si="16"/>
        <v>0</v>
      </c>
      <c r="G141" s="51">
        <f t="shared" si="17"/>
        <v>0</v>
      </c>
      <c r="H141" s="43">
        <f t="shared" si="18"/>
        <v>0</v>
      </c>
      <c r="I141" s="43">
        <f t="shared" si="19"/>
        <v>0</v>
      </c>
      <c r="J141" s="51">
        <f t="shared" si="20"/>
        <v>0</v>
      </c>
      <c r="K141" s="51">
        <f t="shared" si="21"/>
        <v>0</v>
      </c>
      <c r="L141" s="43">
        <f t="shared" si="22"/>
        <v>0</v>
      </c>
      <c r="M141" s="43">
        <f t="shared" si="23"/>
        <v>0</v>
      </c>
      <c r="N141" s="51">
        <f t="shared" si="24"/>
        <v>0</v>
      </c>
      <c r="O141" s="51">
        <f t="shared" si="25"/>
        <v>0</v>
      </c>
      <c r="P141" s="43">
        <f t="shared" si="26"/>
        <v>0</v>
      </c>
      <c r="Q141" s="43">
        <f t="shared" si="27"/>
        <v>0</v>
      </c>
    </row>
    <row r="142" spans="1:18" ht="15">
      <c r="A142" s="22" t="s">
        <v>146</v>
      </c>
      <c r="B142" s="59">
        <v>0</v>
      </c>
      <c r="C142" s="57">
        <v>1.5435552263781709E-4</v>
      </c>
      <c r="D142" s="44">
        <f t="shared" si="14"/>
        <v>0</v>
      </c>
      <c r="E142" s="43">
        <f t="shared" si="15"/>
        <v>29757.141140378382</v>
      </c>
      <c r="F142" s="51">
        <f t="shared" si="16"/>
        <v>0</v>
      </c>
      <c r="G142" s="51">
        <f t="shared" si="17"/>
        <v>28945.911465379912</v>
      </c>
      <c r="H142" s="43">
        <f t="shared" si="18"/>
        <v>0</v>
      </c>
      <c r="I142" s="43">
        <f t="shared" si="19"/>
        <v>29318.951893346293</v>
      </c>
      <c r="J142" s="51">
        <f t="shared" si="20"/>
        <v>0</v>
      </c>
      <c r="K142" s="51">
        <f t="shared" si="21"/>
        <v>30864.878460218453</v>
      </c>
      <c r="L142" s="43">
        <f t="shared" si="22"/>
        <v>0</v>
      </c>
      <c r="M142" s="43">
        <f t="shared" si="23"/>
        <v>32801.875152355657</v>
      </c>
      <c r="N142" s="51">
        <f t="shared" si="24"/>
        <v>0</v>
      </c>
      <c r="O142" s="51">
        <f t="shared" si="25"/>
        <v>27594.049985407193</v>
      </c>
      <c r="P142" s="43">
        <f t="shared" si="26"/>
        <v>0</v>
      </c>
      <c r="Q142" s="43">
        <f t="shared" si="27"/>
        <v>6519.0553762919826</v>
      </c>
    </row>
    <row r="143" spans="1:18" ht="15">
      <c r="A143" s="22" t="s">
        <v>147</v>
      </c>
      <c r="B143" s="59">
        <v>5.820248033990786E-5</v>
      </c>
      <c r="C143" s="57">
        <v>0</v>
      </c>
      <c r="D143" s="44">
        <f t="shared" si="14"/>
        <v>11220.456466974581</v>
      </c>
      <c r="E143" s="43">
        <f t="shared" si="15"/>
        <v>0</v>
      </c>
      <c r="F143" s="51">
        <f t="shared" si="16"/>
        <v>10914.56796746792</v>
      </c>
      <c r="G143" s="51">
        <f t="shared" si="17"/>
        <v>0</v>
      </c>
      <c r="H143" s="43">
        <f t="shared" si="18"/>
        <v>11055.229459869777</v>
      </c>
      <c r="I143" s="43">
        <f t="shared" si="19"/>
        <v>0</v>
      </c>
      <c r="J143" s="51">
        <f t="shared" si="20"/>
        <v>11638.148419150824</v>
      </c>
      <c r="K143" s="51">
        <f t="shared" si="21"/>
        <v>0</v>
      </c>
      <c r="L143" s="43">
        <f t="shared" si="22"/>
        <v>12368.52728714321</v>
      </c>
      <c r="M143" s="43">
        <f t="shared" si="23"/>
        <v>0</v>
      </c>
      <c r="N143" s="51">
        <f t="shared" si="24"/>
        <v>10404.824682188708</v>
      </c>
      <c r="O143" s="51">
        <f t="shared" si="25"/>
        <v>0</v>
      </c>
      <c r="P143" s="43">
        <f t="shared" si="26"/>
        <v>2458.1251508810324</v>
      </c>
      <c r="Q143" s="43">
        <f t="shared" si="27"/>
        <v>0</v>
      </c>
      <c r="R143" s="26"/>
    </row>
    <row r="144" spans="1:18" ht="15">
      <c r="A144" s="22" t="s">
        <v>148</v>
      </c>
      <c r="B144" s="59">
        <v>0</v>
      </c>
      <c r="C144" s="57">
        <v>1.858067638840807E-6</v>
      </c>
      <c r="D144" s="44">
        <f t="shared" si="14"/>
        <v>0</v>
      </c>
      <c r="E144" s="43">
        <f t="shared" si="15"/>
        <v>358.2040994224152</v>
      </c>
      <c r="F144" s="51">
        <f t="shared" si="16"/>
        <v>0</v>
      </c>
      <c r="G144" s="51">
        <f t="shared" si="17"/>
        <v>348.43885370251439</v>
      </c>
      <c r="H144" s="43">
        <f t="shared" si="18"/>
        <v>0</v>
      </c>
      <c r="I144" s="43">
        <f t="shared" si="19"/>
        <v>352.92935935685392</v>
      </c>
      <c r="J144" s="51">
        <f t="shared" si="20"/>
        <v>0</v>
      </c>
      <c r="K144" s="51">
        <f t="shared" si="21"/>
        <v>371.5385809567145</v>
      </c>
      <c r="L144" s="43">
        <f t="shared" si="22"/>
        <v>0</v>
      </c>
      <c r="M144" s="43">
        <f t="shared" si="23"/>
        <v>394.85534221472761</v>
      </c>
      <c r="N144" s="51">
        <f t="shared" si="24"/>
        <v>0</v>
      </c>
      <c r="O144" s="51">
        <f t="shared" si="25"/>
        <v>332.16570697470598</v>
      </c>
      <c r="P144" s="43">
        <f t="shared" si="26"/>
        <v>0</v>
      </c>
      <c r="Q144" s="43">
        <f t="shared" si="27"/>
        <v>78.473679616382356</v>
      </c>
    </row>
    <row r="145" spans="1:18" ht="15">
      <c r="A145" s="22" t="s">
        <v>149</v>
      </c>
      <c r="B145" s="59">
        <v>0</v>
      </c>
      <c r="C145" s="57">
        <v>0</v>
      </c>
      <c r="D145" s="44">
        <f t="shared" ref="D145:D198" si="28">B145*$D$8</f>
        <v>0</v>
      </c>
      <c r="E145" s="43">
        <f t="shared" ref="E145:E198" si="29">C145*$D$8</f>
        <v>0</v>
      </c>
      <c r="F145" s="51">
        <f t="shared" ref="F145:F176" si="30">B145*$E$8</f>
        <v>0</v>
      </c>
      <c r="G145" s="51">
        <f t="shared" ref="G145:G198" si="31">C145*$E$8</f>
        <v>0</v>
      </c>
      <c r="H145" s="43">
        <f t="shared" ref="H145:H198" si="32">B145*$F$8</f>
        <v>0</v>
      </c>
      <c r="I145" s="43">
        <f t="shared" ref="I145:I198" si="33">C145*$F$8</f>
        <v>0</v>
      </c>
      <c r="J145" s="51">
        <f t="shared" ref="J145:J198" si="34">B145*$G$8</f>
        <v>0</v>
      </c>
      <c r="K145" s="51">
        <f t="shared" ref="K145:K198" si="35">C145*$G$8</f>
        <v>0</v>
      </c>
      <c r="L145" s="43">
        <f t="shared" ref="L145:L198" si="36">$H$8*B145</f>
        <v>0</v>
      </c>
      <c r="M145" s="43">
        <f t="shared" ref="M145:M198" si="37">C145*$H$8</f>
        <v>0</v>
      </c>
      <c r="N145" s="51">
        <f t="shared" ref="N145:N198" si="38">B145*$I$8</f>
        <v>0</v>
      </c>
      <c r="O145" s="51">
        <f t="shared" ref="O145:O198" si="39">$I$8*C145</f>
        <v>0</v>
      </c>
      <c r="P145" s="43">
        <f t="shared" ref="P145:P198" si="40">$J$8*B145</f>
        <v>0</v>
      </c>
      <c r="Q145" s="43">
        <f t="shared" ref="Q145:Q198" si="41">$J$8*C145</f>
        <v>0</v>
      </c>
    </row>
    <row r="146" spans="1:18" ht="15">
      <c r="A146" s="22" t="s">
        <v>150</v>
      </c>
      <c r="B146" s="59">
        <v>6.6595867868589681E-3</v>
      </c>
      <c r="C146" s="57">
        <v>2.2136493271688291E-4</v>
      </c>
      <c r="D146" s="44">
        <f t="shared" si="28"/>
        <v>1283856.0005277684</v>
      </c>
      <c r="E146" s="43">
        <f t="shared" si="29"/>
        <v>42675.425108325784</v>
      </c>
      <c r="F146" s="51">
        <f t="shared" si="30"/>
        <v>1248855.9284059298</v>
      </c>
      <c r="G146" s="51">
        <f t="shared" si="31"/>
        <v>41512.021302908732</v>
      </c>
      <c r="H146" s="43">
        <f t="shared" si="32"/>
        <v>1264950.5589225087</v>
      </c>
      <c r="I146" s="43">
        <f t="shared" si="33"/>
        <v>42047.007468782547</v>
      </c>
      <c r="J146" s="51">
        <f t="shared" si="34"/>
        <v>1331648.7370133118</v>
      </c>
      <c r="K146" s="51">
        <f t="shared" si="35"/>
        <v>44264.057591853787</v>
      </c>
      <c r="L146" s="43">
        <f t="shared" si="36"/>
        <v>1415219.4273048039</v>
      </c>
      <c r="M146" s="43">
        <f t="shared" si="37"/>
        <v>47041.950699273606</v>
      </c>
      <c r="N146" s="51">
        <f t="shared" si="38"/>
        <v>1190530.5850956398</v>
      </c>
      <c r="O146" s="51">
        <f t="shared" si="39"/>
        <v>39573.28454478908</v>
      </c>
      <c r="P146" s="43">
        <f t="shared" si="40"/>
        <v>281261.17099563708</v>
      </c>
      <c r="Q146" s="43">
        <f t="shared" si="41"/>
        <v>9349.1326393070158</v>
      </c>
    </row>
    <row r="147" spans="1:18" ht="15">
      <c r="A147" s="22" t="s">
        <v>151</v>
      </c>
      <c r="B147" s="59">
        <v>0</v>
      </c>
      <c r="C147" s="57">
        <v>0</v>
      </c>
      <c r="D147" s="44">
        <f t="shared" si="28"/>
        <v>0</v>
      </c>
      <c r="E147" s="43">
        <f t="shared" si="29"/>
        <v>0</v>
      </c>
      <c r="F147" s="51">
        <f t="shared" si="30"/>
        <v>0</v>
      </c>
      <c r="G147" s="51">
        <f t="shared" si="31"/>
        <v>0</v>
      </c>
      <c r="H147" s="43">
        <f t="shared" si="32"/>
        <v>0</v>
      </c>
      <c r="I147" s="43">
        <f t="shared" si="33"/>
        <v>0</v>
      </c>
      <c r="J147" s="51">
        <f t="shared" si="34"/>
        <v>0</v>
      </c>
      <c r="K147" s="51">
        <f t="shared" si="35"/>
        <v>0</v>
      </c>
      <c r="L147" s="43">
        <f t="shared" si="36"/>
        <v>0</v>
      </c>
      <c r="M147" s="43">
        <f t="shared" si="37"/>
        <v>0</v>
      </c>
      <c r="N147" s="51">
        <f t="shared" si="38"/>
        <v>0</v>
      </c>
      <c r="O147" s="51">
        <f t="shared" si="39"/>
        <v>0</v>
      </c>
      <c r="P147" s="43">
        <f t="shared" si="40"/>
        <v>0</v>
      </c>
      <c r="Q147" s="43">
        <f t="shared" si="41"/>
        <v>0</v>
      </c>
    </row>
    <row r="148" spans="1:18" ht="15">
      <c r="A148" s="22" t="s">
        <v>152</v>
      </c>
      <c r="B148" s="59">
        <v>1.924592621344717E-4</v>
      </c>
      <c r="C148" s="57">
        <v>0</v>
      </c>
      <c r="D148" s="44">
        <f t="shared" si="28"/>
        <v>37102.899392505642</v>
      </c>
      <c r="E148" s="43">
        <f t="shared" si="29"/>
        <v>0</v>
      </c>
      <c r="F148" s="51">
        <f t="shared" si="30"/>
        <v>36091.412002850426</v>
      </c>
      <c r="G148" s="51">
        <f t="shared" si="31"/>
        <v>0</v>
      </c>
      <c r="H148" s="43">
        <f t="shared" si="32"/>
        <v>36556.540067501526</v>
      </c>
      <c r="I148" s="43">
        <f t="shared" si="33"/>
        <v>0</v>
      </c>
      <c r="J148" s="51">
        <f t="shared" si="34"/>
        <v>38484.089411313595</v>
      </c>
      <c r="K148" s="51">
        <f t="shared" si="35"/>
        <v>0</v>
      </c>
      <c r="L148" s="43">
        <f t="shared" si="36"/>
        <v>40899.247273856468</v>
      </c>
      <c r="M148" s="43">
        <f t="shared" si="37"/>
        <v>0</v>
      </c>
      <c r="N148" s="51">
        <f t="shared" si="38"/>
        <v>34405.83406888786</v>
      </c>
      <c r="O148" s="51">
        <f t="shared" si="39"/>
        <v>0</v>
      </c>
      <c r="P148" s="43">
        <f t="shared" si="40"/>
        <v>8128.3297551902815</v>
      </c>
      <c r="Q148" s="43">
        <f t="shared" si="41"/>
        <v>0</v>
      </c>
      <c r="R148" s="26"/>
    </row>
    <row r="149" spans="1:18" ht="15">
      <c r="A149" s="22" t="s">
        <v>153</v>
      </c>
      <c r="B149" s="59">
        <v>0</v>
      </c>
      <c r="C149" s="57">
        <v>2.8203805242034869E-4</v>
      </c>
      <c r="D149" s="44">
        <f t="shared" si="28"/>
        <v>0</v>
      </c>
      <c r="E149" s="43">
        <f t="shared" si="29"/>
        <v>54372.179170566036</v>
      </c>
      <c r="F149" s="51">
        <f t="shared" si="30"/>
        <v>0</v>
      </c>
      <c r="G149" s="51">
        <f t="shared" si="31"/>
        <v>52889.902192767084</v>
      </c>
      <c r="H149" s="43">
        <f t="shared" si="32"/>
        <v>0</v>
      </c>
      <c r="I149" s="43">
        <f t="shared" si="33"/>
        <v>53571.52079623333</v>
      </c>
      <c r="J149" s="51">
        <f t="shared" si="34"/>
        <v>0</v>
      </c>
      <c r="K149" s="51">
        <f t="shared" si="35"/>
        <v>56396.234228279187</v>
      </c>
      <c r="L149" s="43">
        <f t="shared" si="36"/>
        <v>0</v>
      </c>
      <c r="M149" s="43">
        <f t="shared" si="37"/>
        <v>59935.510084815258</v>
      </c>
      <c r="N149" s="51">
        <f t="shared" si="38"/>
        <v>0</v>
      </c>
      <c r="O149" s="51">
        <f t="shared" si="39"/>
        <v>50419.784036721379</v>
      </c>
      <c r="P149" s="43">
        <f t="shared" si="40"/>
        <v>0</v>
      </c>
      <c r="Q149" s="43">
        <f t="shared" si="41"/>
        <v>11911.602840825937</v>
      </c>
    </row>
    <row r="150" spans="1:18" ht="15">
      <c r="A150" s="22" t="s">
        <v>154</v>
      </c>
      <c r="B150" s="59">
        <v>6.084863820043942E-5</v>
      </c>
      <c r="C150" s="57">
        <v>0</v>
      </c>
      <c r="D150" s="44">
        <f t="shared" si="28"/>
        <v>11730.59106786166</v>
      </c>
      <c r="E150" s="43">
        <f t="shared" si="29"/>
        <v>0</v>
      </c>
      <c r="F150" s="51">
        <f t="shared" si="30"/>
        <v>11410.795441842716</v>
      </c>
      <c r="G150" s="51">
        <f t="shared" si="31"/>
        <v>0</v>
      </c>
      <c r="H150" s="43">
        <f t="shared" si="32"/>
        <v>11557.85206571697</v>
      </c>
      <c r="I150" s="43">
        <f t="shared" si="33"/>
        <v>0</v>
      </c>
      <c r="J150" s="51">
        <f t="shared" si="34"/>
        <v>12167.273256125385</v>
      </c>
      <c r="K150" s="51">
        <f t="shared" si="35"/>
        <v>0</v>
      </c>
      <c r="L150" s="43">
        <f t="shared" si="36"/>
        <v>12930.858574623266</v>
      </c>
      <c r="M150" s="43">
        <f t="shared" si="37"/>
        <v>0</v>
      </c>
      <c r="N150" s="51">
        <f t="shared" si="38"/>
        <v>10877.876834939454</v>
      </c>
      <c r="O150" s="51">
        <f t="shared" si="39"/>
        <v>0</v>
      </c>
      <c r="P150" s="43">
        <f t="shared" si="40"/>
        <v>2569.8830545337082</v>
      </c>
      <c r="Q150" s="43">
        <f t="shared" si="41"/>
        <v>0</v>
      </c>
    </row>
    <row r="151" spans="1:18" ht="15">
      <c r="A151" s="22" t="s">
        <v>155</v>
      </c>
      <c r="B151" s="59">
        <v>0</v>
      </c>
      <c r="C151" s="57">
        <v>0</v>
      </c>
      <c r="D151" s="44">
        <f t="shared" si="28"/>
        <v>0</v>
      </c>
      <c r="E151" s="43">
        <f t="shared" si="29"/>
        <v>0</v>
      </c>
      <c r="F151" s="51">
        <f t="shared" si="30"/>
        <v>0</v>
      </c>
      <c r="G151" s="51">
        <f t="shared" si="31"/>
        <v>0</v>
      </c>
      <c r="H151" s="43">
        <f t="shared" si="32"/>
        <v>0</v>
      </c>
      <c r="I151" s="43">
        <f t="shared" si="33"/>
        <v>0</v>
      </c>
      <c r="J151" s="51">
        <f t="shared" si="34"/>
        <v>0</v>
      </c>
      <c r="K151" s="51">
        <f t="shared" si="35"/>
        <v>0</v>
      </c>
      <c r="L151" s="43">
        <f t="shared" si="36"/>
        <v>0</v>
      </c>
      <c r="M151" s="43">
        <f t="shared" si="37"/>
        <v>0</v>
      </c>
      <c r="N151" s="51">
        <f t="shared" si="38"/>
        <v>0</v>
      </c>
      <c r="O151" s="51">
        <f t="shared" si="39"/>
        <v>0</v>
      </c>
      <c r="P151" s="43">
        <f t="shared" si="40"/>
        <v>0</v>
      </c>
      <c r="Q151" s="43">
        <f t="shared" si="41"/>
        <v>0</v>
      </c>
    </row>
    <row r="152" spans="1:18" ht="15">
      <c r="A152" s="22" t="s">
        <v>156</v>
      </c>
      <c r="B152" s="59">
        <v>2.4525249342723733E-4</v>
      </c>
      <c r="C152" s="57">
        <v>0</v>
      </c>
      <c r="D152" s="44">
        <f t="shared" si="28"/>
        <v>47280.543884835446</v>
      </c>
      <c r="E152" s="43">
        <f t="shared" si="29"/>
        <v>0</v>
      </c>
      <c r="F152" s="51">
        <f t="shared" si="30"/>
        <v>45991.596802570202</v>
      </c>
      <c r="G152" s="51">
        <f t="shared" si="31"/>
        <v>0</v>
      </c>
      <c r="H152" s="43">
        <f t="shared" si="32"/>
        <v>46584.313496760602</v>
      </c>
      <c r="I152" s="43">
        <f t="shared" si="33"/>
        <v>0</v>
      </c>
      <c r="J152" s="51">
        <f t="shared" si="34"/>
        <v>49040.606207909223</v>
      </c>
      <c r="K152" s="51">
        <f t="shared" si="35"/>
        <v>0</v>
      </c>
      <c r="L152" s="43">
        <f t="shared" si="36"/>
        <v>52118.262649276941</v>
      </c>
      <c r="M152" s="43">
        <f t="shared" si="37"/>
        <v>0</v>
      </c>
      <c r="N152" s="51">
        <f t="shared" si="38"/>
        <v>43843.650340625369</v>
      </c>
      <c r="O152" s="51">
        <f t="shared" si="39"/>
        <v>0</v>
      </c>
      <c r="P152" s="43">
        <f t="shared" si="40"/>
        <v>10358.000533465436</v>
      </c>
      <c r="Q152" s="43">
        <f t="shared" si="41"/>
        <v>0</v>
      </c>
    </row>
    <row r="153" spans="1:18" ht="15">
      <c r="A153" s="22" t="s">
        <v>157</v>
      </c>
      <c r="B153" s="59">
        <v>0</v>
      </c>
      <c r="C153" s="57">
        <v>7.3477534713787818E-6</v>
      </c>
      <c r="D153" s="44">
        <f t="shared" si="28"/>
        <v>0</v>
      </c>
      <c r="E153" s="43">
        <f t="shared" si="29"/>
        <v>1416.5229295071224</v>
      </c>
      <c r="F153" s="51">
        <f t="shared" si="30"/>
        <v>0</v>
      </c>
      <c r="G153" s="51">
        <f t="shared" si="31"/>
        <v>1377.9061339516966</v>
      </c>
      <c r="H153" s="43">
        <f t="shared" si="32"/>
        <v>0</v>
      </c>
      <c r="I153" s="43">
        <f t="shared" si="33"/>
        <v>1395.6638989653018</v>
      </c>
      <c r="J153" s="51">
        <f t="shared" si="34"/>
        <v>0</v>
      </c>
      <c r="K153" s="51">
        <f t="shared" si="35"/>
        <v>1469.2543161017513</v>
      </c>
      <c r="L153" s="43">
        <f t="shared" si="36"/>
        <v>0</v>
      </c>
      <c r="M153" s="43">
        <f t="shared" si="37"/>
        <v>1561.4607621392922</v>
      </c>
      <c r="N153" s="51">
        <f t="shared" si="38"/>
        <v>0</v>
      </c>
      <c r="O153" s="51">
        <f t="shared" si="39"/>
        <v>1313.5537563202197</v>
      </c>
      <c r="P153" s="43">
        <f t="shared" si="40"/>
        <v>0</v>
      </c>
      <c r="Q153" s="43">
        <f t="shared" si="41"/>
        <v>310.32522162264593</v>
      </c>
    </row>
    <row r="154" spans="1:18" ht="15">
      <c r="A154" s="22" t="s">
        <v>158</v>
      </c>
      <c r="B154" s="59">
        <v>0</v>
      </c>
      <c r="C154" s="57">
        <v>0</v>
      </c>
      <c r="D154" s="44">
        <f t="shared" si="28"/>
        <v>0</v>
      </c>
      <c r="E154" s="43">
        <f t="shared" si="29"/>
        <v>0</v>
      </c>
      <c r="F154" s="51">
        <f t="shared" si="30"/>
        <v>0</v>
      </c>
      <c r="G154" s="51">
        <f t="shared" si="31"/>
        <v>0</v>
      </c>
      <c r="H154" s="43">
        <f t="shared" si="32"/>
        <v>0</v>
      </c>
      <c r="I154" s="43">
        <f t="shared" si="33"/>
        <v>0</v>
      </c>
      <c r="J154" s="51">
        <f t="shared" si="34"/>
        <v>0</v>
      </c>
      <c r="K154" s="51">
        <f t="shared" si="35"/>
        <v>0</v>
      </c>
      <c r="L154" s="43">
        <f t="shared" si="36"/>
        <v>0</v>
      </c>
      <c r="M154" s="43">
        <f t="shared" si="37"/>
        <v>0</v>
      </c>
      <c r="N154" s="51">
        <f t="shared" si="38"/>
        <v>0</v>
      </c>
      <c r="O154" s="51">
        <f t="shared" si="39"/>
        <v>0</v>
      </c>
      <c r="P154" s="43">
        <f t="shared" si="40"/>
        <v>0</v>
      </c>
      <c r="Q154" s="43">
        <f t="shared" si="41"/>
        <v>0</v>
      </c>
    </row>
    <row r="155" spans="1:18" ht="15">
      <c r="A155" s="22" t="s">
        <v>159</v>
      </c>
      <c r="B155" s="59">
        <v>0</v>
      </c>
      <c r="C155" s="57">
        <v>0</v>
      </c>
      <c r="D155" s="44">
        <f t="shared" si="28"/>
        <v>0</v>
      </c>
      <c r="E155" s="43">
        <f t="shared" si="29"/>
        <v>0</v>
      </c>
      <c r="F155" s="51">
        <f t="shared" si="30"/>
        <v>0</v>
      </c>
      <c r="G155" s="51">
        <f t="shared" si="31"/>
        <v>0</v>
      </c>
      <c r="H155" s="43">
        <f t="shared" si="32"/>
        <v>0</v>
      </c>
      <c r="I155" s="43">
        <f t="shared" si="33"/>
        <v>0</v>
      </c>
      <c r="J155" s="51">
        <f t="shared" si="34"/>
        <v>0</v>
      </c>
      <c r="K155" s="51">
        <f t="shared" si="35"/>
        <v>0</v>
      </c>
      <c r="L155" s="43">
        <f t="shared" si="36"/>
        <v>0</v>
      </c>
      <c r="M155" s="43">
        <f t="shared" si="37"/>
        <v>0</v>
      </c>
      <c r="N155" s="51">
        <f t="shared" si="38"/>
        <v>0</v>
      </c>
      <c r="O155" s="51">
        <f t="shared" si="39"/>
        <v>0</v>
      </c>
      <c r="P155" s="43">
        <f t="shared" si="40"/>
        <v>0</v>
      </c>
      <c r="Q155" s="43">
        <f t="shared" si="41"/>
        <v>0</v>
      </c>
    </row>
    <row r="156" spans="1:18" ht="15">
      <c r="A156" s="22" t="s">
        <v>160</v>
      </c>
      <c r="B156" s="59">
        <v>0</v>
      </c>
      <c r="C156" s="57">
        <v>0</v>
      </c>
      <c r="D156" s="44">
        <f t="shared" si="28"/>
        <v>0</v>
      </c>
      <c r="E156" s="43">
        <f t="shared" si="29"/>
        <v>0</v>
      </c>
      <c r="F156" s="51">
        <f t="shared" si="30"/>
        <v>0</v>
      </c>
      <c r="G156" s="51">
        <f t="shared" si="31"/>
        <v>0</v>
      </c>
      <c r="H156" s="43">
        <f t="shared" si="32"/>
        <v>0</v>
      </c>
      <c r="I156" s="43">
        <f t="shared" si="33"/>
        <v>0</v>
      </c>
      <c r="J156" s="51">
        <f t="shared" si="34"/>
        <v>0</v>
      </c>
      <c r="K156" s="51">
        <f t="shared" si="35"/>
        <v>0</v>
      </c>
      <c r="L156" s="43">
        <f t="shared" si="36"/>
        <v>0</v>
      </c>
      <c r="M156" s="43">
        <f t="shared" si="37"/>
        <v>0</v>
      </c>
      <c r="N156" s="51">
        <f t="shared" si="38"/>
        <v>0</v>
      </c>
      <c r="O156" s="51">
        <f t="shared" si="39"/>
        <v>0</v>
      </c>
      <c r="P156" s="43">
        <f t="shared" si="40"/>
        <v>0</v>
      </c>
      <c r="Q156" s="43">
        <f t="shared" si="41"/>
        <v>0</v>
      </c>
    </row>
    <row r="157" spans="1:18" ht="15">
      <c r="A157" s="22" t="s">
        <v>161</v>
      </c>
      <c r="B157" s="59">
        <v>1.8965286230857245E-4</v>
      </c>
      <c r="C157" s="57">
        <v>0</v>
      </c>
      <c r="D157" s="44">
        <f t="shared" si="28"/>
        <v>36561.872843610676</v>
      </c>
      <c r="E157" s="43">
        <f t="shared" si="29"/>
        <v>0</v>
      </c>
      <c r="F157" s="51">
        <f t="shared" si="30"/>
        <v>35565.134746885014</v>
      </c>
      <c r="G157" s="51">
        <f t="shared" si="31"/>
        <v>0</v>
      </c>
      <c r="H157" s="43">
        <f t="shared" si="32"/>
        <v>36023.480413509744</v>
      </c>
      <c r="I157" s="43">
        <f t="shared" si="33"/>
        <v>0</v>
      </c>
      <c r="J157" s="51">
        <f t="shared" si="34"/>
        <v>37922.922644767743</v>
      </c>
      <c r="K157" s="51">
        <f t="shared" si="35"/>
        <v>0</v>
      </c>
      <c r="L157" s="43">
        <f t="shared" si="36"/>
        <v>40302.863191553559</v>
      </c>
      <c r="M157" s="43">
        <f t="shared" si="37"/>
        <v>0</v>
      </c>
      <c r="N157" s="51">
        <f t="shared" si="38"/>
        <v>33904.135550094921</v>
      </c>
      <c r="O157" s="51">
        <f t="shared" si="39"/>
        <v>0</v>
      </c>
      <c r="P157" s="43">
        <f t="shared" si="40"/>
        <v>8009.8041879776247</v>
      </c>
      <c r="Q157" s="43">
        <f t="shared" si="41"/>
        <v>0</v>
      </c>
    </row>
    <row r="158" spans="1:18" ht="15">
      <c r="A158" s="22" t="s">
        <v>162</v>
      </c>
      <c r="B158" s="59">
        <v>0</v>
      </c>
      <c r="C158" s="57">
        <v>0</v>
      </c>
      <c r="D158" s="44">
        <f t="shared" si="28"/>
        <v>0</v>
      </c>
      <c r="E158" s="43">
        <f t="shared" si="29"/>
        <v>0</v>
      </c>
      <c r="F158" s="51">
        <f t="shared" si="30"/>
        <v>0</v>
      </c>
      <c r="G158" s="51">
        <f t="shared" si="31"/>
        <v>0</v>
      </c>
      <c r="H158" s="43">
        <f t="shared" si="32"/>
        <v>0</v>
      </c>
      <c r="I158" s="43">
        <f t="shared" si="33"/>
        <v>0</v>
      </c>
      <c r="J158" s="51">
        <f t="shared" si="34"/>
        <v>0</v>
      </c>
      <c r="K158" s="51">
        <f t="shared" si="35"/>
        <v>0</v>
      </c>
      <c r="L158" s="43">
        <f t="shared" si="36"/>
        <v>0</v>
      </c>
      <c r="M158" s="43">
        <f t="shared" si="37"/>
        <v>0</v>
      </c>
      <c r="N158" s="51">
        <f t="shared" si="38"/>
        <v>0</v>
      </c>
      <c r="O158" s="51">
        <f t="shared" si="39"/>
        <v>0</v>
      </c>
      <c r="P158" s="43">
        <f t="shared" si="40"/>
        <v>0</v>
      </c>
      <c r="Q158" s="43">
        <f t="shared" si="41"/>
        <v>0</v>
      </c>
    </row>
    <row r="159" spans="1:18" ht="15">
      <c r="A159" s="22" t="s">
        <v>163</v>
      </c>
      <c r="B159" s="59">
        <v>0</v>
      </c>
      <c r="C159" s="57">
        <v>0</v>
      </c>
      <c r="D159" s="44">
        <f t="shared" si="28"/>
        <v>0</v>
      </c>
      <c r="E159" s="43">
        <f t="shared" si="29"/>
        <v>0</v>
      </c>
      <c r="F159" s="51">
        <f t="shared" si="30"/>
        <v>0</v>
      </c>
      <c r="G159" s="51">
        <f t="shared" si="31"/>
        <v>0</v>
      </c>
      <c r="H159" s="43">
        <f t="shared" si="32"/>
        <v>0</v>
      </c>
      <c r="I159" s="43">
        <f t="shared" si="33"/>
        <v>0</v>
      </c>
      <c r="J159" s="51">
        <f t="shared" si="34"/>
        <v>0</v>
      </c>
      <c r="K159" s="51">
        <f t="shared" si="35"/>
        <v>0</v>
      </c>
      <c r="L159" s="43">
        <f t="shared" si="36"/>
        <v>0</v>
      </c>
      <c r="M159" s="43">
        <f t="shared" si="37"/>
        <v>0</v>
      </c>
      <c r="N159" s="51">
        <f t="shared" si="38"/>
        <v>0</v>
      </c>
      <c r="O159" s="51">
        <f t="shared" si="39"/>
        <v>0</v>
      </c>
      <c r="P159" s="43">
        <f t="shared" si="40"/>
        <v>0</v>
      </c>
      <c r="Q159" s="43">
        <f t="shared" si="41"/>
        <v>0</v>
      </c>
    </row>
    <row r="160" spans="1:18" ht="15">
      <c r="A160" s="22" t="s">
        <v>164</v>
      </c>
      <c r="B160" s="59">
        <v>0</v>
      </c>
      <c r="C160" s="57">
        <v>0</v>
      </c>
      <c r="D160" s="44">
        <f t="shared" si="28"/>
        <v>0</v>
      </c>
      <c r="E160" s="43">
        <f t="shared" si="29"/>
        <v>0</v>
      </c>
      <c r="F160" s="51">
        <f t="shared" si="30"/>
        <v>0</v>
      </c>
      <c r="G160" s="51">
        <f t="shared" si="31"/>
        <v>0</v>
      </c>
      <c r="H160" s="43">
        <f t="shared" si="32"/>
        <v>0</v>
      </c>
      <c r="I160" s="43">
        <f t="shared" si="33"/>
        <v>0</v>
      </c>
      <c r="J160" s="51">
        <f t="shared" si="34"/>
        <v>0</v>
      </c>
      <c r="K160" s="51">
        <f t="shared" si="35"/>
        <v>0</v>
      </c>
      <c r="L160" s="43">
        <f t="shared" si="36"/>
        <v>0</v>
      </c>
      <c r="M160" s="43">
        <f t="shared" si="37"/>
        <v>0</v>
      </c>
      <c r="N160" s="51">
        <f t="shared" si="38"/>
        <v>0</v>
      </c>
      <c r="O160" s="51">
        <f t="shared" si="39"/>
        <v>0</v>
      </c>
      <c r="P160" s="43">
        <f t="shared" si="40"/>
        <v>0</v>
      </c>
      <c r="Q160" s="43">
        <f t="shared" si="41"/>
        <v>0</v>
      </c>
    </row>
    <row r="161" spans="1:17" ht="15">
      <c r="A161" s="22" t="s">
        <v>165</v>
      </c>
      <c r="B161" s="59">
        <v>0</v>
      </c>
      <c r="C161" s="57">
        <v>0</v>
      </c>
      <c r="D161" s="44">
        <f t="shared" si="28"/>
        <v>0</v>
      </c>
      <c r="E161" s="43">
        <f t="shared" si="29"/>
        <v>0</v>
      </c>
      <c r="F161" s="51">
        <f t="shared" si="30"/>
        <v>0</v>
      </c>
      <c r="G161" s="51">
        <f t="shared" si="31"/>
        <v>0</v>
      </c>
      <c r="H161" s="43">
        <f t="shared" si="32"/>
        <v>0</v>
      </c>
      <c r="I161" s="43">
        <f t="shared" si="33"/>
        <v>0</v>
      </c>
      <c r="J161" s="51">
        <f t="shared" si="34"/>
        <v>0</v>
      </c>
      <c r="K161" s="51">
        <f t="shared" si="35"/>
        <v>0</v>
      </c>
      <c r="L161" s="43">
        <f t="shared" si="36"/>
        <v>0</v>
      </c>
      <c r="M161" s="43">
        <f t="shared" si="37"/>
        <v>0</v>
      </c>
      <c r="N161" s="51">
        <f t="shared" si="38"/>
        <v>0</v>
      </c>
      <c r="O161" s="51">
        <f t="shared" si="39"/>
        <v>0</v>
      </c>
      <c r="P161" s="43">
        <f t="shared" si="40"/>
        <v>0</v>
      </c>
      <c r="Q161" s="43">
        <f t="shared" si="41"/>
        <v>0</v>
      </c>
    </row>
    <row r="162" spans="1:17" ht="15">
      <c r="A162" s="22" t="s">
        <v>166</v>
      </c>
      <c r="B162" s="59">
        <v>0</v>
      </c>
      <c r="C162" s="57">
        <v>0</v>
      </c>
      <c r="D162" s="44">
        <f t="shared" si="28"/>
        <v>0</v>
      </c>
      <c r="E162" s="43">
        <f t="shared" si="29"/>
        <v>0</v>
      </c>
      <c r="F162" s="51">
        <f t="shared" si="30"/>
        <v>0</v>
      </c>
      <c r="G162" s="51">
        <f t="shared" si="31"/>
        <v>0</v>
      </c>
      <c r="H162" s="43">
        <f t="shared" si="32"/>
        <v>0</v>
      </c>
      <c r="I162" s="43">
        <f t="shared" si="33"/>
        <v>0</v>
      </c>
      <c r="J162" s="51">
        <f t="shared" si="34"/>
        <v>0</v>
      </c>
      <c r="K162" s="51">
        <f t="shared" si="35"/>
        <v>0</v>
      </c>
      <c r="L162" s="43">
        <f t="shared" si="36"/>
        <v>0</v>
      </c>
      <c r="M162" s="43">
        <f t="shared" si="37"/>
        <v>0</v>
      </c>
      <c r="N162" s="51">
        <f t="shared" si="38"/>
        <v>0</v>
      </c>
      <c r="O162" s="51">
        <f t="shared" si="39"/>
        <v>0</v>
      </c>
      <c r="P162" s="43">
        <f t="shared" si="40"/>
        <v>0</v>
      </c>
      <c r="Q162" s="43">
        <f t="shared" si="41"/>
        <v>0</v>
      </c>
    </row>
    <row r="163" spans="1:17" ht="15">
      <c r="A163" s="22" t="s">
        <v>167</v>
      </c>
      <c r="B163" s="59">
        <v>0</v>
      </c>
      <c r="C163" s="57">
        <v>0</v>
      </c>
      <c r="D163" s="44">
        <f t="shared" si="28"/>
        <v>0</v>
      </c>
      <c r="E163" s="43">
        <f t="shared" si="29"/>
        <v>0</v>
      </c>
      <c r="F163" s="51">
        <f t="shared" si="30"/>
        <v>0</v>
      </c>
      <c r="G163" s="51">
        <f t="shared" si="31"/>
        <v>0</v>
      </c>
      <c r="H163" s="43">
        <f t="shared" si="32"/>
        <v>0</v>
      </c>
      <c r="I163" s="43">
        <f t="shared" si="33"/>
        <v>0</v>
      </c>
      <c r="J163" s="51">
        <f t="shared" si="34"/>
        <v>0</v>
      </c>
      <c r="K163" s="51">
        <f t="shared" si="35"/>
        <v>0</v>
      </c>
      <c r="L163" s="43">
        <f t="shared" si="36"/>
        <v>0</v>
      </c>
      <c r="M163" s="43">
        <f t="shared" si="37"/>
        <v>0</v>
      </c>
      <c r="N163" s="51">
        <f t="shared" si="38"/>
        <v>0</v>
      </c>
      <c r="O163" s="51">
        <f t="shared" si="39"/>
        <v>0</v>
      </c>
      <c r="P163" s="43">
        <f t="shared" si="40"/>
        <v>0</v>
      </c>
      <c r="Q163" s="43">
        <f t="shared" si="41"/>
        <v>0</v>
      </c>
    </row>
    <row r="164" spans="1:17" ht="15">
      <c r="A164" s="22" t="s">
        <v>168</v>
      </c>
      <c r="B164" s="59">
        <v>0</v>
      </c>
      <c r="C164" s="57">
        <v>1.6638494218426257E-6</v>
      </c>
      <c r="D164" s="44">
        <f t="shared" si="28"/>
        <v>0</v>
      </c>
      <c r="E164" s="43">
        <f t="shared" si="29"/>
        <v>320.76210320172692</v>
      </c>
      <c r="F164" s="51">
        <f t="shared" si="30"/>
        <v>0</v>
      </c>
      <c r="G164" s="51">
        <f t="shared" si="31"/>
        <v>312.01758922087703</v>
      </c>
      <c r="H164" s="43">
        <f t="shared" si="32"/>
        <v>0</v>
      </c>
      <c r="I164" s="43">
        <f t="shared" si="33"/>
        <v>316.03871583681399</v>
      </c>
      <c r="J164" s="51">
        <f t="shared" si="34"/>
        <v>0</v>
      </c>
      <c r="K164" s="51">
        <f t="shared" si="35"/>
        <v>332.70277152166847</v>
      </c>
      <c r="L164" s="43">
        <f t="shared" si="36"/>
        <v>0</v>
      </c>
      <c r="M164" s="43">
        <f t="shared" si="37"/>
        <v>353.58230191518584</v>
      </c>
      <c r="N164" s="51">
        <f t="shared" si="38"/>
        <v>0</v>
      </c>
      <c r="O164" s="51">
        <f t="shared" si="39"/>
        <v>297.44542553392097</v>
      </c>
      <c r="P164" s="43">
        <f t="shared" si="40"/>
        <v>0</v>
      </c>
      <c r="Q164" s="43">
        <f t="shared" si="41"/>
        <v>70.271062113238756</v>
      </c>
    </row>
    <row r="165" spans="1:17" ht="15">
      <c r="A165" s="22" t="s">
        <v>169</v>
      </c>
      <c r="B165" s="59">
        <v>4.6149686025899108E-5</v>
      </c>
      <c r="C165" s="57">
        <v>0</v>
      </c>
      <c r="D165" s="44">
        <f t="shared" si="28"/>
        <v>8896.8810262728712</v>
      </c>
      <c r="E165" s="43">
        <f t="shared" si="29"/>
        <v>0</v>
      </c>
      <c r="F165" s="51">
        <f t="shared" si="30"/>
        <v>8654.3370980979344</v>
      </c>
      <c r="G165" s="51">
        <f t="shared" si="31"/>
        <v>0</v>
      </c>
      <c r="H165" s="43">
        <f t="shared" si="32"/>
        <v>8765.8698656427077</v>
      </c>
      <c r="I165" s="43">
        <f t="shared" si="33"/>
        <v>0</v>
      </c>
      <c r="J165" s="51">
        <f t="shared" si="34"/>
        <v>9228.0757165318228</v>
      </c>
      <c r="K165" s="51">
        <f t="shared" si="35"/>
        <v>0</v>
      </c>
      <c r="L165" s="43">
        <f t="shared" si="36"/>
        <v>9807.2049089811753</v>
      </c>
      <c r="M165" s="43">
        <f t="shared" si="37"/>
        <v>0</v>
      </c>
      <c r="N165" s="51">
        <f t="shared" si="38"/>
        <v>8250.1534201505219</v>
      </c>
      <c r="O165" s="51">
        <f t="shared" si="39"/>
        <v>0</v>
      </c>
      <c r="P165" s="43">
        <f t="shared" si="40"/>
        <v>1949.087105274818</v>
      </c>
      <c r="Q165" s="43">
        <f t="shared" si="41"/>
        <v>0</v>
      </c>
    </row>
    <row r="166" spans="1:17" ht="15">
      <c r="A166" s="22" t="s">
        <v>170</v>
      </c>
      <c r="B166" s="59">
        <v>0</v>
      </c>
      <c r="C166" s="57">
        <v>0</v>
      </c>
      <c r="D166" s="44">
        <f t="shared" si="28"/>
        <v>0</v>
      </c>
      <c r="E166" s="43">
        <f t="shared" si="29"/>
        <v>0</v>
      </c>
      <c r="F166" s="51">
        <f t="shared" si="30"/>
        <v>0</v>
      </c>
      <c r="G166" s="51">
        <f t="shared" si="31"/>
        <v>0</v>
      </c>
      <c r="H166" s="43">
        <f t="shared" si="32"/>
        <v>0</v>
      </c>
      <c r="I166" s="43">
        <f t="shared" si="33"/>
        <v>0</v>
      </c>
      <c r="J166" s="51">
        <f t="shared" si="34"/>
        <v>0</v>
      </c>
      <c r="K166" s="51">
        <f t="shared" si="35"/>
        <v>0</v>
      </c>
      <c r="L166" s="43">
        <f t="shared" si="36"/>
        <v>0</v>
      </c>
      <c r="M166" s="43">
        <f t="shared" si="37"/>
        <v>0</v>
      </c>
      <c r="N166" s="51">
        <f t="shared" si="38"/>
        <v>0</v>
      </c>
      <c r="O166" s="51">
        <f t="shared" si="39"/>
        <v>0</v>
      </c>
      <c r="P166" s="43">
        <f t="shared" si="40"/>
        <v>0</v>
      </c>
      <c r="Q166" s="43">
        <f t="shared" si="41"/>
        <v>0</v>
      </c>
    </row>
    <row r="167" spans="1:17" ht="15">
      <c r="A167" s="22" t="s">
        <v>171</v>
      </c>
      <c r="B167" s="59">
        <v>0</v>
      </c>
      <c r="C167" s="57">
        <v>1.1838626711356929E-5</v>
      </c>
      <c r="D167" s="44">
        <f t="shared" si="28"/>
        <v>0</v>
      </c>
      <c r="E167" s="43">
        <f t="shared" si="29"/>
        <v>2282.2875394274506</v>
      </c>
      <c r="F167" s="51">
        <f t="shared" si="30"/>
        <v>0</v>
      </c>
      <c r="G167" s="51">
        <f t="shared" si="31"/>
        <v>2220.0685456696638</v>
      </c>
      <c r="H167" s="43">
        <f t="shared" si="32"/>
        <v>0</v>
      </c>
      <c r="I167" s="43">
        <f t="shared" si="33"/>
        <v>2248.6796785884467</v>
      </c>
      <c r="J167" s="51">
        <f t="shared" si="34"/>
        <v>0</v>
      </c>
      <c r="K167" s="51">
        <f t="shared" si="35"/>
        <v>2367.2478207294471</v>
      </c>
      <c r="L167" s="43">
        <f t="shared" si="36"/>
        <v>0</v>
      </c>
      <c r="M167" s="43">
        <f t="shared" si="37"/>
        <v>2515.8099219582582</v>
      </c>
      <c r="N167" s="51">
        <f t="shared" si="38"/>
        <v>0</v>
      </c>
      <c r="O167" s="51">
        <f t="shared" si="39"/>
        <v>2116.3846401419551</v>
      </c>
      <c r="P167" s="43">
        <f t="shared" si="40"/>
        <v>0</v>
      </c>
      <c r="Q167" s="43">
        <f t="shared" si="41"/>
        <v>499.99288520226219</v>
      </c>
    </row>
    <row r="168" spans="1:17" ht="15">
      <c r="A168" s="22" t="s">
        <v>172</v>
      </c>
      <c r="B168" s="59">
        <v>0</v>
      </c>
      <c r="C168" s="57">
        <v>0</v>
      </c>
      <c r="D168" s="44">
        <f t="shared" si="28"/>
        <v>0</v>
      </c>
      <c r="E168" s="43">
        <f t="shared" si="29"/>
        <v>0</v>
      </c>
      <c r="F168" s="51">
        <f t="shared" si="30"/>
        <v>0</v>
      </c>
      <c r="G168" s="51">
        <f t="shared" si="31"/>
        <v>0</v>
      </c>
      <c r="H168" s="43">
        <f t="shared" si="32"/>
        <v>0</v>
      </c>
      <c r="I168" s="43">
        <f t="shared" si="33"/>
        <v>0</v>
      </c>
      <c r="J168" s="51">
        <f t="shared" si="34"/>
        <v>0</v>
      </c>
      <c r="K168" s="51">
        <f t="shared" si="35"/>
        <v>0</v>
      </c>
      <c r="L168" s="43">
        <f t="shared" si="36"/>
        <v>0</v>
      </c>
      <c r="M168" s="43">
        <f t="shared" si="37"/>
        <v>0</v>
      </c>
      <c r="N168" s="51">
        <f t="shared" si="38"/>
        <v>0</v>
      </c>
      <c r="O168" s="51">
        <f t="shared" si="39"/>
        <v>0</v>
      </c>
      <c r="P168" s="43">
        <f t="shared" si="40"/>
        <v>0</v>
      </c>
      <c r="Q168" s="43">
        <f t="shared" si="41"/>
        <v>0</v>
      </c>
    </row>
    <row r="169" spans="1:17" ht="15">
      <c r="A169" s="22" t="s">
        <v>173</v>
      </c>
      <c r="B169" s="59">
        <v>0</v>
      </c>
      <c r="C169" s="57">
        <v>0</v>
      </c>
      <c r="D169" s="44">
        <f t="shared" si="28"/>
        <v>0</v>
      </c>
      <c r="E169" s="43">
        <f t="shared" si="29"/>
        <v>0</v>
      </c>
      <c r="F169" s="51">
        <f t="shared" si="30"/>
        <v>0</v>
      </c>
      <c r="G169" s="51">
        <f t="shared" si="31"/>
        <v>0</v>
      </c>
      <c r="H169" s="43">
        <f t="shared" si="32"/>
        <v>0</v>
      </c>
      <c r="I169" s="43">
        <f t="shared" si="33"/>
        <v>0</v>
      </c>
      <c r="J169" s="51">
        <f t="shared" si="34"/>
        <v>0</v>
      </c>
      <c r="K169" s="51">
        <f t="shared" si="35"/>
        <v>0</v>
      </c>
      <c r="L169" s="43">
        <f t="shared" si="36"/>
        <v>0</v>
      </c>
      <c r="M169" s="43">
        <f t="shared" si="37"/>
        <v>0</v>
      </c>
      <c r="N169" s="51">
        <f t="shared" si="38"/>
        <v>0</v>
      </c>
      <c r="O169" s="51">
        <f t="shared" si="39"/>
        <v>0</v>
      </c>
      <c r="P169" s="43">
        <f t="shared" si="40"/>
        <v>0</v>
      </c>
      <c r="Q169" s="43">
        <f t="shared" si="41"/>
        <v>0</v>
      </c>
    </row>
    <row r="170" spans="1:17" ht="15">
      <c r="A170" s="22" t="s">
        <v>174</v>
      </c>
      <c r="B170" s="59">
        <v>0</v>
      </c>
      <c r="C170" s="57">
        <v>1.8517820890749095E-4</v>
      </c>
      <c r="D170" s="44">
        <f t="shared" si="28"/>
        <v>0</v>
      </c>
      <c r="E170" s="43">
        <f t="shared" si="29"/>
        <v>35699.235145038081</v>
      </c>
      <c r="F170" s="51">
        <f t="shared" si="30"/>
        <v>0</v>
      </c>
      <c r="G170" s="51">
        <f t="shared" si="31"/>
        <v>34726.0140016566</v>
      </c>
      <c r="H170" s="43">
        <f t="shared" si="32"/>
        <v>0</v>
      </c>
      <c r="I170" s="43">
        <f t="shared" si="33"/>
        <v>35173.5454998524</v>
      </c>
      <c r="J170" s="51">
        <f t="shared" si="34"/>
        <v>0</v>
      </c>
      <c r="K170" s="51">
        <f t="shared" si="35"/>
        <v>37028.172453677747</v>
      </c>
      <c r="L170" s="43">
        <f t="shared" si="36"/>
        <v>0</v>
      </c>
      <c r="M170" s="43">
        <f t="shared" si="37"/>
        <v>39351.960886899782</v>
      </c>
      <c r="N170" s="51">
        <f t="shared" si="38"/>
        <v>0</v>
      </c>
      <c r="O170" s="51">
        <f t="shared" si="39"/>
        <v>33104.204277752069</v>
      </c>
      <c r="P170" s="43">
        <f t="shared" si="40"/>
        <v>0</v>
      </c>
      <c r="Q170" s="43">
        <f t="shared" si="41"/>
        <v>7820.8215535187992</v>
      </c>
    </row>
    <row r="171" spans="1:17" ht="15">
      <c r="A171" s="22" t="s">
        <v>175</v>
      </c>
      <c r="B171" s="59">
        <v>0</v>
      </c>
      <c r="C171" s="57">
        <v>0</v>
      </c>
      <c r="D171" s="44">
        <f t="shared" si="28"/>
        <v>0</v>
      </c>
      <c r="E171" s="43">
        <f t="shared" si="29"/>
        <v>0</v>
      </c>
      <c r="F171" s="51">
        <f t="shared" si="30"/>
        <v>0</v>
      </c>
      <c r="G171" s="51">
        <f t="shared" si="31"/>
        <v>0</v>
      </c>
      <c r="H171" s="43">
        <f t="shared" si="32"/>
        <v>0</v>
      </c>
      <c r="I171" s="43">
        <f t="shared" si="33"/>
        <v>0</v>
      </c>
      <c r="J171" s="51">
        <f t="shared" si="34"/>
        <v>0</v>
      </c>
      <c r="K171" s="51">
        <f t="shared" si="35"/>
        <v>0</v>
      </c>
      <c r="L171" s="43">
        <f t="shared" si="36"/>
        <v>0</v>
      </c>
      <c r="M171" s="43">
        <f t="shared" si="37"/>
        <v>0</v>
      </c>
      <c r="N171" s="51">
        <f t="shared" si="38"/>
        <v>0</v>
      </c>
      <c r="O171" s="51">
        <f t="shared" si="39"/>
        <v>0</v>
      </c>
      <c r="P171" s="43">
        <f t="shared" si="40"/>
        <v>0</v>
      </c>
      <c r="Q171" s="43">
        <f t="shared" si="41"/>
        <v>0</v>
      </c>
    </row>
    <row r="172" spans="1:17" ht="15">
      <c r="A172" s="22" t="s">
        <v>176</v>
      </c>
      <c r="B172" s="59">
        <v>0</v>
      </c>
      <c r="C172" s="57">
        <v>0</v>
      </c>
      <c r="D172" s="44">
        <f t="shared" si="28"/>
        <v>0</v>
      </c>
      <c r="E172" s="43">
        <f t="shared" si="29"/>
        <v>0</v>
      </c>
      <c r="F172" s="51">
        <f t="shared" si="30"/>
        <v>0</v>
      </c>
      <c r="G172" s="51">
        <f t="shared" si="31"/>
        <v>0</v>
      </c>
      <c r="H172" s="43">
        <f t="shared" si="32"/>
        <v>0</v>
      </c>
      <c r="I172" s="43">
        <f t="shared" si="33"/>
        <v>0</v>
      </c>
      <c r="J172" s="51">
        <f t="shared" si="34"/>
        <v>0</v>
      </c>
      <c r="K172" s="51">
        <f t="shared" si="35"/>
        <v>0</v>
      </c>
      <c r="L172" s="43">
        <f t="shared" si="36"/>
        <v>0</v>
      </c>
      <c r="M172" s="43">
        <f t="shared" si="37"/>
        <v>0</v>
      </c>
      <c r="N172" s="51">
        <f t="shared" si="38"/>
        <v>0</v>
      </c>
      <c r="O172" s="51">
        <f t="shared" si="39"/>
        <v>0</v>
      </c>
      <c r="P172" s="43">
        <f t="shared" si="40"/>
        <v>0</v>
      </c>
      <c r="Q172" s="43">
        <f t="shared" si="41"/>
        <v>0</v>
      </c>
    </row>
    <row r="173" spans="1:17" ht="15">
      <c r="A173" s="22" t="s">
        <v>177</v>
      </c>
      <c r="B173" s="59">
        <v>0</v>
      </c>
      <c r="C173" s="57">
        <v>6.7975543674704214E-5</v>
      </c>
      <c r="D173" s="44">
        <f t="shared" si="28"/>
        <v>0</v>
      </c>
      <c r="E173" s="43">
        <f t="shared" si="29"/>
        <v>13104.538228725174</v>
      </c>
      <c r="F173" s="51">
        <f t="shared" si="30"/>
        <v>0</v>
      </c>
      <c r="G173" s="51">
        <f t="shared" si="31"/>
        <v>12747.286494153519</v>
      </c>
      <c r="H173" s="43">
        <f t="shared" si="32"/>
        <v>0</v>
      </c>
      <c r="I173" s="43">
        <f t="shared" si="33"/>
        <v>12911.567146185378</v>
      </c>
      <c r="J173" s="51">
        <f t="shared" si="34"/>
        <v>0</v>
      </c>
      <c r="K173" s="51">
        <f t="shared" si="35"/>
        <v>13592.366880904805</v>
      </c>
      <c r="L173" s="43">
        <f t="shared" si="36"/>
        <v>0</v>
      </c>
      <c r="M173" s="43">
        <f t="shared" si="37"/>
        <v>14445.387239321646</v>
      </c>
      <c r="N173" s="51">
        <f t="shared" si="38"/>
        <v>0</v>
      </c>
      <c r="O173" s="51">
        <f t="shared" si="39"/>
        <v>12151.949719001934</v>
      </c>
      <c r="P173" s="43">
        <f t="shared" si="40"/>
        <v>0</v>
      </c>
      <c r="Q173" s="43">
        <f t="shared" si="41"/>
        <v>2870.8809757894769</v>
      </c>
    </row>
    <row r="174" spans="1:17" ht="15">
      <c r="A174" s="22" t="s">
        <v>178</v>
      </c>
      <c r="B174" s="59">
        <v>0</v>
      </c>
      <c r="C174" s="57">
        <v>0</v>
      </c>
      <c r="D174" s="44">
        <f t="shared" si="28"/>
        <v>0</v>
      </c>
      <c r="E174" s="43">
        <f t="shared" si="29"/>
        <v>0</v>
      </c>
      <c r="F174" s="51">
        <f t="shared" si="30"/>
        <v>0</v>
      </c>
      <c r="G174" s="51">
        <f t="shared" si="31"/>
        <v>0</v>
      </c>
      <c r="H174" s="43">
        <f t="shared" si="32"/>
        <v>0</v>
      </c>
      <c r="I174" s="43">
        <f t="shared" si="33"/>
        <v>0</v>
      </c>
      <c r="J174" s="51">
        <f t="shared" si="34"/>
        <v>0</v>
      </c>
      <c r="K174" s="51">
        <f t="shared" si="35"/>
        <v>0</v>
      </c>
      <c r="L174" s="43">
        <f t="shared" si="36"/>
        <v>0</v>
      </c>
      <c r="M174" s="43">
        <f t="shared" si="37"/>
        <v>0</v>
      </c>
      <c r="N174" s="51">
        <f t="shared" si="38"/>
        <v>0</v>
      </c>
      <c r="O174" s="51">
        <f t="shared" si="39"/>
        <v>0</v>
      </c>
      <c r="P174" s="43">
        <f t="shared" si="40"/>
        <v>0</v>
      </c>
      <c r="Q174" s="43">
        <f t="shared" si="41"/>
        <v>0</v>
      </c>
    </row>
    <row r="175" spans="1:17" ht="15">
      <c r="A175" s="22" t="s">
        <v>179</v>
      </c>
      <c r="B175" s="59">
        <v>0</v>
      </c>
      <c r="C175" s="57">
        <v>1.7441572950097062E-4</v>
      </c>
      <c r="D175" s="44">
        <f t="shared" si="28"/>
        <v>0</v>
      </c>
      <c r="E175" s="43">
        <f t="shared" si="29"/>
        <v>33624.410653842475</v>
      </c>
      <c r="F175" s="51">
        <f t="shared" si="30"/>
        <v>0</v>
      </c>
      <c r="G175" s="51">
        <f t="shared" si="31"/>
        <v>32707.752712877893</v>
      </c>
      <c r="H175" s="43">
        <f t="shared" si="32"/>
        <v>0</v>
      </c>
      <c r="I175" s="43">
        <f t="shared" si="33"/>
        <v>33129.273869135955</v>
      </c>
      <c r="J175" s="51">
        <f t="shared" si="34"/>
        <v>0</v>
      </c>
      <c r="K175" s="51">
        <f t="shared" si="35"/>
        <v>34876.110686556567</v>
      </c>
      <c r="L175" s="43">
        <f t="shared" si="36"/>
        <v>0</v>
      </c>
      <c r="M175" s="43">
        <f t="shared" si="37"/>
        <v>37064.841516050743</v>
      </c>
      <c r="N175" s="51">
        <f t="shared" si="38"/>
        <v>0</v>
      </c>
      <c r="O175" s="51">
        <f t="shared" si="39"/>
        <v>31180.201886161078</v>
      </c>
      <c r="P175" s="43">
        <f t="shared" si="40"/>
        <v>0</v>
      </c>
      <c r="Q175" s="43">
        <f t="shared" si="41"/>
        <v>7366.278703102389</v>
      </c>
    </row>
    <row r="176" spans="1:17" ht="15">
      <c r="A176" s="22" t="s">
        <v>180</v>
      </c>
      <c r="B176" s="59">
        <v>0</v>
      </c>
      <c r="C176" s="57">
        <v>0</v>
      </c>
      <c r="D176" s="44">
        <f t="shared" si="28"/>
        <v>0</v>
      </c>
      <c r="E176" s="43">
        <f t="shared" si="29"/>
        <v>0</v>
      </c>
      <c r="F176" s="51">
        <f t="shared" si="30"/>
        <v>0</v>
      </c>
      <c r="G176" s="51">
        <f t="shared" si="31"/>
        <v>0</v>
      </c>
      <c r="H176" s="43">
        <f t="shared" si="32"/>
        <v>0</v>
      </c>
      <c r="I176" s="43">
        <f t="shared" si="33"/>
        <v>0</v>
      </c>
      <c r="J176" s="51">
        <f t="shared" si="34"/>
        <v>0</v>
      </c>
      <c r="K176" s="51">
        <f t="shared" si="35"/>
        <v>0</v>
      </c>
      <c r="L176" s="43">
        <f t="shared" si="36"/>
        <v>0</v>
      </c>
      <c r="M176" s="43">
        <f t="shared" si="37"/>
        <v>0</v>
      </c>
      <c r="N176" s="51">
        <f t="shared" si="38"/>
        <v>0</v>
      </c>
      <c r="O176" s="51">
        <f t="shared" si="39"/>
        <v>0</v>
      </c>
      <c r="P176" s="43">
        <f t="shared" si="40"/>
        <v>0</v>
      </c>
      <c r="Q176" s="43">
        <f t="shared" si="41"/>
        <v>0</v>
      </c>
    </row>
    <row r="177" spans="1:17" ht="15">
      <c r="A177" s="22" t="s">
        <v>181</v>
      </c>
      <c r="B177" s="59">
        <v>0</v>
      </c>
      <c r="C177" s="57">
        <v>0</v>
      </c>
      <c r="D177" s="44">
        <f t="shared" si="28"/>
        <v>0</v>
      </c>
      <c r="E177" s="43">
        <f t="shared" si="29"/>
        <v>0</v>
      </c>
      <c r="F177" s="51">
        <f t="shared" ref="F177:F198" si="42">B177*$E$8</f>
        <v>0</v>
      </c>
      <c r="G177" s="51">
        <f t="shared" si="31"/>
        <v>0</v>
      </c>
      <c r="H177" s="43">
        <f t="shared" si="32"/>
        <v>0</v>
      </c>
      <c r="I177" s="43">
        <f t="shared" si="33"/>
        <v>0</v>
      </c>
      <c r="J177" s="51">
        <f t="shared" si="34"/>
        <v>0</v>
      </c>
      <c r="K177" s="51">
        <f t="shared" si="35"/>
        <v>0</v>
      </c>
      <c r="L177" s="43">
        <f t="shared" si="36"/>
        <v>0</v>
      </c>
      <c r="M177" s="43">
        <f t="shared" si="37"/>
        <v>0</v>
      </c>
      <c r="N177" s="51">
        <f t="shared" si="38"/>
        <v>0</v>
      </c>
      <c r="O177" s="51">
        <f t="shared" si="39"/>
        <v>0</v>
      </c>
      <c r="P177" s="43">
        <f t="shared" si="40"/>
        <v>0</v>
      </c>
      <c r="Q177" s="43">
        <f t="shared" si="41"/>
        <v>0</v>
      </c>
    </row>
    <row r="178" spans="1:17" ht="15">
      <c r="A178" s="22" t="s">
        <v>182</v>
      </c>
      <c r="B178" s="59">
        <v>0</v>
      </c>
      <c r="C178" s="57">
        <v>0</v>
      </c>
      <c r="D178" s="44">
        <f t="shared" si="28"/>
        <v>0</v>
      </c>
      <c r="E178" s="43">
        <f t="shared" si="29"/>
        <v>0</v>
      </c>
      <c r="F178" s="51">
        <f t="shared" si="42"/>
        <v>0</v>
      </c>
      <c r="G178" s="51">
        <f t="shared" si="31"/>
        <v>0</v>
      </c>
      <c r="H178" s="43">
        <f t="shared" si="32"/>
        <v>0</v>
      </c>
      <c r="I178" s="43">
        <f t="shared" si="33"/>
        <v>0</v>
      </c>
      <c r="J178" s="51">
        <f t="shared" si="34"/>
        <v>0</v>
      </c>
      <c r="K178" s="51">
        <f t="shared" si="35"/>
        <v>0</v>
      </c>
      <c r="L178" s="43">
        <f t="shared" si="36"/>
        <v>0</v>
      </c>
      <c r="M178" s="43">
        <f t="shared" si="37"/>
        <v>0</v>
      </c>
      <c r="N178" s="51">
        <f t="shared" si="38"/>
        <v>0</v>
      </c>
      <c r="O178" s="51">
        <f t="shared" si="39"/>
        <v>0</v>
      </c>
      <c r="P178" s="43">
        <f t="shared" si="40"/>
        <v>0</v>
      </c>
      <c r="Q178" s="43">
        <f t="shared" si="41"/>
        <v>0</v>
      </c>
    </row>
    <row r="179" spans="1:17" ht="15">
      <c r="A179" s="22" t="s">
        <v>183</v>
      </c>
      <c r="B179" s="59">
        <v>0</v>
      </c>
      <c r="C179" s="57">
        <v>0</v>
      </c>
      <c r="D179" s="44">
        <f t="shared" si="28"/>
        <v>0</v>
      </c>
      <c r="E179" s="43">
        <f t="shared" si="29"/>
        <v>0</v>
      </c>
      <c r="F179" s="51">
        <f t="shared" si="42"/>
        <v>0</v>
      </c>
      <c r="G179" s="51">
        <f t="shared" si="31"/>
        <v>0</v>
      </c>
      <c r="H179" s="43">
        <f t="shared" si="32"/>
        <v>0</v>
      </c>
      <c r="I179" s="43">
        <f t="shared" si="33"/>
        <v>0</v>
      </c>
      <c r="J179" s="51">
        <f t="shared" si="34"/>
        <v>0</v>
      </c>
      <c r="K179" s="51">
        <f t="shared" si="35"/>
        <v>0</v>
      </c>
      <c r="L179" s="43">
        <f t="shared" si="36"/>
        <v>0</v>
      </c>
      <c r="M179" s="43">
        <f t="shared" si="37"/>
        <v>0</v>
      </c>
      <c r="N179" s="51">
        <f t="shared" si="38"/>
        <v>0</v>
      </c>
      <c r="O179" s="51">
        <f t="shared" si="39"/>
        <v>0</v>
      </c>
      <c r="P179" s="43">
        <f t="shared" si="40"/>
        <v>0</v>
      </c>
      <c r="Q179" s="43">
        <f t="shared" si="41"/>
        <v>0</v>
      </c>
    </row>
    <row r="180" spans="1:17" ht="15">
      <c r="A180" s="22" t="s">
        <v>184</v>
      </c>
      <c r="B180" s="59">
        <v>0</v>
      </c>
      <c r="C180" s="57">
        <v>6.3605263241928733E-6</v>
      </c>
      <c r="D180" s="44">
        <f t="shared" si="28"/>
        <v>0</v>
      </c>
      <c r="E180" s="43">
        <f t="shared" si="29"/>
        <v>1226.2021877909021</v>
      </c>
      <c r="F180" s="51">
        <f t="shared" si="42"/>
        <v>0</v>
      </c>
      <c r="G180" s="51">
        <f t="shared" si="31"/>
        <v>1192.773855492735</v>
      </c>
      <c r="H180" s="43">
        <f t="shared" si="32"/>
        <v>0</v>
      </c>
      <c r="I180" s="43">
        <f t="shared" si="33"/>
        <v>1208.1457283063548</v>
      </c>
      <c r="J180" s="51">
        <f t="shared" si="34"/>
        <v>0</v>
      </c>
      <c r="K180" s="51">
        <f t="shared" si="35"/>
        <v>1271.8487073499466</v>
      </c>
      <c r="L180" s="43">
        <f t="shared" si="36"/>
        <v>0</v>
      </c>
      <c r="M180" s="43">
        <f t="shared" si="37"/>
        <v>1351.6665087455067</v>
      </c>
      <c r="N180" s="51">
        <f t="shared" si="38"/>
        <v>0</v>
      </c>
      <c r="O180" s="51">
        <f t="shared" si="39"/>
        <v>1137.0677143512573</v>
      </c>
      <c r="P180" s="43">
        <f t="shared" si="40"/>
        <v>0</v>
      </c>
      <c r="Q180" s="43">
        <f t="shared" si="41"/>
        <v>268.63064321365204</v>
      </c>
    </row>
    <row r="181" spans="1:17" ht="15">
      <c r="A181" s="22" t="s">
        <v>185</v>
      </c>
      <c r="B181" s="59">
        <v>0</v>
      </c>
      <c r="C181" s="57">
        <v>3.5923459605979202E-4</v>
      </c>
      <c r="D181" s="44">
        <f t="shared" si="28"/>
        <v>0</v>
      </c>
      <c r="E181" s="43">
        <f t="shared" si="29"/>
        <v>69254.37065533959</v>
      </c>
      <c r="F181" s="51">
        <f t="shared" si="42"/>
        <v>0</v>
      </c>
      <c r="G181" s="51">
        <f t="shared" si="31"/>
        <v>67366.380127824814</v>
      </c>
      <c r="H181" s="43">
        <f t="shared" si="32"/>
        <v>0</v>
      </c>
      <c r="I181" s="43">
        <f t="shared" si="33"/>
        <v>68234.564337656528</v>
      </c>
      <c r="J181" s="51">
        <f t="shared" si="34"/>
        <v>0</v>
      </c>
      <c r="K181" s="51">
        <f t="shared" si="35"/>
        <v>71832.429164893765</v>
      </c>
      <c r="L181" s="43">
        <f t="shared" si="36"/>
        <v>0</v>
      </c>
      <c r="M181" s="43">
        <f t="shared" si="37"/>
        <v>76340.439065529354</v>
      </c>
      <c r="N181" s="51">
        <f t="shared" si="38"/>
        <v>0</v>
      </c>
      <c r="O181" s="51">
        <f t="shared" si="39"/>
        <v>64220.166734305385</v>
      </c>
      <c r="P181" s="43">
        <f t="shared" si="40"/>
        <v>0</v>
      </c>
      <c r="Q181" s="43">
        <f t="shared" si="41"/>
        <v>15171.9237820125</v>
      </c>
    </row>
    <row r="182" spans="1:17" ht="15">
      <c r="A182" s="22" t="s">
        <v>186</v>
      </c>
      <c r="B182" s="59">
        <v>0</v>
      </c>
      <c r="C182" s="57">
        <v>0</v>
      </c>
      <c r="D182" s="44">
        <f t="shared" si="28"/>
        <v>0</v>
      </c>
      <c r="E182" s="43">
        <f t="shared" si="29"/>
        <v>0</v>
      </c>
      <c r="F182" s="51">
        <f t="shared" si="42"/>
        <v>0</v>
      </c>
      <c r="G182" s="51">
        <f t="shared" si="31"/>
        <v>0</v>
      </c>
      <c r="H182" s="43">
        <f t="shared" si="32"/>
        <v>0</v>
      </c>
      <c r="I182" s="43">
        <f t="shared" si="33"/>
        <v>0</v>
      </c>
      <c r="J182" s="51">
        <f t="shared" si="34"/>
        <v>0</v>
      </c>
      <c r="K182" s="51">
        <f t="shared" si="35"/>
        <v>0</v>
      </c>
      <c r="L182" s="43">
        <f t="shared" si="36"/>
        <v>0</v>
      </c>
      <c r="M182" s="43">
        <f t="shared" si="37"/>
        <v>0</v>
      </c>
      <c r="N182" s="51">
        <f t="shared" si="38"/>
        <v>0</v>
      </c>
      <c r="O182" s="51">
        <f t="shared" si="39"/>
        <v>0</v>
      </c>
      <c r="P182" s="43">
        <f t="shared" si="40"/>
        <v>0</v>
      </c>
      <c r="Q182" s="43">
        <f t="shared" si="41"/>
        <v>0</v>
      </c>
    </row>
    <row r="183" spans="1:17" ht="15">
      <c r="A183" s="22" t="s">
        <v>187</v>
      </c>
      <c r="B183" s="59">
        <v>0</v>
      </c>
      <c r="C183" s="57">
        <v>0</v>
      </c>
      <c r="D183" s="44">
        <f t="shared" si="28"/>
        <v>0</v>
      </c>
      <c r="E183" s="43">
        <f t="shared" si="29"/>
        <v>0</v>
      </c>
      <c r="F183" s="51">
        <f t="shared" si="42"/>
        <v>0</v>
      </c>
      <c r="G183" s="51">
        <f t="shared" si="31"/>
        <v>0</v>
      </c>
      <c r="H183" s="43">
        <f t="shared" si="32"/>
        <v>0</v>
      </c>
      <c r="I183" s="43">
        <f t="shared" si="33"/>
        <v>0</v>
      </c>
      <c r="J183" s="51">
        <f t="shared" si="34"/>
        <v>0</v>
      </c>
      <c r="K183" s="51">
        <f t="shared" si="35"/>
        <v>0</v>
      </c>
      <c r="L183" s="43">
        <f t="shared" si="36"/>
        <v>0</v>
      </c>
      <c r="M183" s="43">
        <f t="shared" si="37"/>
        <v>0</v>
      </c>
      <c r="N183" s="51">
        <f t="shared" si="38"/>
        <v>0</v>
      </c>
      <c r="O183" s="51">
        <f t="shared" si="39"/>
        <v>0</v>
      </c>
      <c r="P183" s="43">
        <f t="shared" si="40"/>
        <v>0</v>
      </c>
      <c r="Q183" s="43">
        <f t="shared" si="41"/>
        <v>0</v>
      </c>
    </row>
    <row r="184" spans="1:17" ht="15">
      <c r="A184" s="22" t="s">
        <v>188</v>
      </c>
      <c r="B184" s="59">
        <v>0</v>
      </c>
      <c r="C184" s="57">
        <v>0</v>
      </c>
      <c r="D184" s="44">
        <f t="shared" si="28"/>
        <v>0</v>
      </c>
      <c r="E184" s="43">
        <f t="shared" si="29"/>
        <v>0</v>
      </c>
      <c r="F184" s="51">
        <f t="shared" si="42"/>
        <v>0</v>
      </c>
      <c r="G184" s="51">
        <f t="shared" si="31"/>
        <v>0</v>
      </c>
      <c r="H184" s="43">
        <f t="shared" si="32"/>
        <v>0</v>
      </c>
      <c r="I184" s="43">
        <f t="shared" si="33"/>
        <v>0</v>
      </c>
      <c r="J184" s="51">
        <f t="shared" si="34"/>
        <v>0</v>
      </c>
      <c r="K184" s="51">
        <f t="shared" si="35"/>
        <v>0</v>
      </c>
      <c r="L184" s="43">
        <f t="shared" si="36"/>
        <v>0</v>
      </c>
      <c r="M184" s="43">
        <f t="shared" si="37"/>
        <v>0</v>
      </c>
      <c r="N184" s="51">
        <f t="shared" si="38"/>
        <v>0</v>
      </c>
      <c r="O184" s="51">
        <f t="shared" si="39"/>
        <v>0</v>
      </c>
      <c r="P184" s="43">
        <f t="shared" si="40"/>
        <v>0</v>
      </c>
      <c r="Q184" s="43">
        <f t="shared" si="41"/>
        <v>0</v>
      </c>
    </row>
    <row r="185" spans="1:17" ht="15">
      <c r="A185" s="22" t="s">
        <v>189</v>
      </c>
      <c r="B185" s="59">
        <v>0</v>
      </c>
      <c r="C185" s="57">
        <v>0</v>
      </c>
      <c r="D185" s="44">
        <f t="shared" si="28"/>
        <v>0</v>
      </c>
      <c r="E185" s="43">
        <f t="shared" si="29"/>
        <v>0</v>
      </c>
      <c r="F185" s="51">
        <f t="shared" si="42"/>
        <v>0</v>
      </c>
      <c r="G185" s="51">
        <f t="shared" si="31"/>
        <v>0</v>
      </c>
      <c r="H185" s="43">
        <f t="shared" si="32"/>
        <v>0</v>
      </c>
      <c r="I185" s="43">
        <f t="shared" si="33"/>
        <v>0</v>
      </c>
      <c r="J185" s="51">
        <f t="shared" si="34"/>
        <v>0</v>
      </c>
      <c r="K185" s="51">
        <f t="shared" si="35"/>
        <v>0</v>
      </c>
      <c r="L185" s="43">
        <f t="shared" si="36"/>
        <v>0</v>
      </c>
      <c r="M185" s="43">
        <f t="shared" si="37"/>
        <v>0</v>
      </c>
      <c r="N185" s="51">
        <f t="shared" si="38"/>
        <v>0</v>
      </c>
      <c r="O185" s="51">
        <f t="shared" si="39"/>
        <v>0</v>
      </c>
      <c r="P185" s="43">
        <f t="shared" si="40"/>
        <v>0</v>
      </c>
      <c r="Q185" s="43">
        <f t="shared" si="41"/>
        <v>0</v>
      </c>
    </row>
    <row r="186" spans="1:17" ht="15">
      <c r="A186" s="22" t="s">
        <v>190</v>
      </c>
      <c r="B186" s="59">
        <v>0</v>
      </c>
      <c r="C186" s="57">
        <v>0</v>
      </c>
      <c r="D186" s="44">
        <f t="shared" si="28"/>
        <v>0</v>
      </c>
      <c r="E186" s="43">
        <f t="shared" si="29"/>
        <v>0</v>
      </c>
      <c r="F186" s="51">
        <f t="shared" si="42"/>
        <v>0</v>
      </c>
      <c r="G186" s="51">
        <f t="shared" si="31"/>
        <v>0</v>
      </c>
      <c r="H186" s="43">
        <f t="shared" si="32"/>
        <v>0</v>
      </c>
      <c r="I186" s="43">
        <f t="shared" si="33"/>
        <v>0</v>
      </c>
      <c r="J186" s="51">
        <f t="shared" si="34"/>
        <v>0</v>
      </c>
      <c r="K186" s="51">
        <f t="shared" si="35"/>
        <v>0</v>
      </c>
      <c r="L186" s="43">
        <f t="shared" si="36"/>
        <v>0</v>
      </c>
      <c r="M186" s="43">
        <f t="shared" si="37"/>
        <v>0</v>
      </c>
      <c r="N186" s="51">
        <f t="shared" si="38"/>
        <v>0</v>
      </c>
      <c r="O186" s="51">
        <f t="shared" si="39"/>
        <v>0</v>
      </c>
      <c r="P186" s="43">
        <f t="shared" si="40"/>
        <v>0</v>
      </c>
      <c r="Q186" s="43">
        <f t="shared" si="41"/>
        <v>0</v>
      </c>
    </row>
    <row r="187" spans="1:17" ht="15">
      <c r="A187" s="22" t="s">
        <v>191</v>
      </c>
      <c r="B187" s="59">
        <v>0</v>
      </c>
      <c r="C187" s="57">
        <v>0</v>
      </c>
      <c r="D187" s="44">
        <f t="shared" si="28"/>
        <v>0</v>
      </c>
      <c r="E187" s="43">
        <f t="shared" si="29"/>
        <v>0</v>
      </c>
      <c r="F187" s="51">
        <f t="shared" si="42"/>
        <v>0</v>
      </c>
      <c r="G187" s="51">
        <f t="shared" si="31"/>
        <v>0</v>
      </c>
      <c r="H187" s="43">
        <f t="shared" si="32"/>
        <v>0</v>
      </c>
      <c r="I187" s="43">
        <f t="shared" si="33"/>
        <v>0</v>
      </c>
      <c r="J187" s="51">
        <f t="shared" si="34"/>
        <v>0</v>
      </c>
      <c r="K187" s="51">
        <f t="shared" si="35"/>
        <v>0</v>
      </c>
      <c r="L187" s="43">
        <f t="shared" si="36"/>
        <v>0</v>
      </c>
      <c r="M187" s="43">
        <f t="shared" si="37"/>
        <v>0</v>
      </c>
      <c r="N187" s="51">
        <f t="shared" si="38"/>
        <v>0</v>
      </c>
      <c r="O187" s="51">
        <f t="shared" si="39"/>
        <v>0</v>
      </c>
      <c r="P187" s="43">
        <f t="shared" si="40"/>
        <v>0</v>
      </c>
      <c r="Q187" s="43">
        <f t="shared" si="41"/>
        <v>0</v>
      </c>
    </row>
    <row r="188" spans="1:17" ht="15">
      <c r="A188" s="22" t="s">
        <v>192</v>
      </c>
      <c r="B188" s="59">
        <v>0</v>
      </c>
      <c r="C188" s="57">
        <v>1.7708507419487881E-6</v>
      </c>
      <c r="D188" s="44">
        <f t="shared" si="28"/>
        <v>0</v>
      </c>
      <c r="E188" s="43">
        <f t="shared" si="29"/>
        <v>341.39015285095786</v>
      </c>
      <c r="F188" s="51">
        <f t="shared" si="42"/>
        <v>0</v>
      </c>
      <c r="G188" s="51">
        <f t="shared" si="31"/>
        <v>332.08328357079154</v>
      </c>
      <c r="H188" s="43">
        <f t="shared" si="32"/>
        <v>0</v>
      </c>
      <c r="I188" s="43">
        <f t="shared" si="33"/>
        <v>336.36300681847348</v>
      </c>
      <c r="J188" s="51">
        <f t="shared" si="34"/>
        <v>0</v>
      </c>
      <c r="K188" s="51">
        <f t="shared" si="35"/>
        <v>354.09871954944896</v>
      </c>
      <c r="L188" s="43">
        <f t="shared" si="36"/>
        <v>0</v>
      </c>
      <c r="M188" s="43">
        <f t="shared" si="37"/>
        <v>376.32100204900058</v>
      </c>
      <c r="N188" s="51">
        <f t="shared" si="38"/>
        <v>0</v>
      </c>
      <c r="O188" s="51">
        <f t="shared" si="39"/>
        <v>316.57399136076242</v>
      </c>
      <c r="P188" s="43">
        <f t="shared" si="40"/>
        <v>0</v>
      </c>
      <c r="Q188" s="43">
        <f t="shared" si="41"/>
        <v>74.790158801117926</v>
      </c>
    </row>
    <row r="189" spans="1:17" ht="15">
      <c r="A189" s="22" t="s">
        <v>193</v>
      </c>
      <c r="B189" s="59">
        <v>0</v>
      </c>
      <c r="C189" s="57">
        <v>0</v>
      </c>
      <c r="D189" s="44">
        <f t="shared" si="28"/>
        <v>0</v>
      </c>
      <c r="E189" s="43">
        <f t="shared" si="29"/>
        <v>0</v>
      </c>
      <c r="F189" s="51">
        <f t="shared" si="42"/>
        <v>0</v>
      </c>
      <c r="G189" s="51">
        <f t="shared" si="31"/>
        <v>0</v>
      </c>
      <c r="H189" s="43">
        <f t="shared" si="32"/>
        <v>0</v>
      </c>
      <c r="I189" s="43">
        <f t="shared" si="33"/>
        <v>0</v>
      </c>
      <c r="J189" s="51">
        <f t="shared" si="34"/>
        <v>0</v>
      </c>
      <c r="K189" s="51">
        <f t="shared" si="35"/>
        <v>0</v>
      </c>
      <c r="L189" s="43">
        <f t="shared" si="36"/>
        <v>0</v>
      </c>
      <c r="M189" s="43">
        <f t="shared" si="37"/>
        <v>0</v>
      </c>
      <c r="N189" s="51">
        <f t="shared" si="38"/>
        <v>0</v>
      </c>
      <c r="O189" s="51">
        <f t="shared" si="39"/>
        <v>0</v>
      </c>
      <c r="P189" s="43">
        <f t="shared" si="40"/>
        <v>0</v>
      </c>
      <c r="Q189" s="43">
        <f t="shared" si="41"/>
        <v>0</v>
      </c>
    </row>
    <row r="190" spans="1:17" ht="15">
      <c r="A190" s="22" t="s">
        <v>194</v>
      </c>
      <c r="B190" s="59">
        <v>0</v>
      </c>
      <c r="C190" s="57">
        <v>6.217733822706065E-4</v>
      </c>
      <c r="D190" s="44">
        <f t="shared" si="28"/>
        <v>0</v>
      </c>
      <c r="E190" s="43">
        <f t="shared" si="29"/>
        <v>119867.42020867507</v>
      </c>
      <c r="F190" s="51">
        <f t="shared" si="42"/>
        <v>0</v>
      </c>
      <c r="G190" s="51">
        <f t="shared" si="31"/>
        <v>116599.63289402472</v>
      </c>
      <c r="H190" s="43">
        <f t="shared" si="32"/>
        <v>0</v>
      </c>
      <c r="I190" s="43">
        <f t="shared" si="33"/>
        <v>118102.31063860128</v>
      </c>
      <c r="J190" s="51">
        <f t="shared" si="34"/>
        <v>0</v>
      </c>
      <c r="K190" s="51">
        <f t="shared" si="35"/>
        <v>124329.59667151833</v>
      </c>
      <c r="L190" s="43">
        <f t="shared" si="36"/>
        <v>0</v>
      </c>
      <c r="M190" s="43">
        <f t="shared" si="37"/>
        <v>132132.18749648731</v>
      </c>
      <c r="N190" s="51">
        <f t="shared" si="38"/>
        <v>0</v>
      </c>
      <c r="O190" s="51">
        <f t="shared" si="39"/>
        <v>111154.07791549459</v>
      </c>
      <c r="P190" s="43">
        <f t="shared" si="40"/>
        <v>0</v>
      </c>
      <c r="Q190" s="43">
        <f t="shared" si="41"/>
        <v>26259.994078976808</v>
      </c>
    </row>
    <row r="191" spans="1:17" ht="15">
      <c r="A191" s="22" t="s">
        <v>195</v>
      </c>
      <c r="B191" s="59">
        <v>0</v>
      </c>
      <c r="C191" s="57">
        <v>0</v>
      </c>
      <c r="D191" s="44">
        <f t="shared" si="28"/>
        <v>0</v>
      </c>
      <c r="E191" s="43">
        <f t="shared" si="29"/>
        <v>0</v>
      </c>
      <c r="F191" s="51">
        <f t="shared" si="42"/>
        <v>0</v>
      </c>
      <c r="G191" s="51">
        <f t="shared" si="31"/>
        <v>0</v>
      </c>
      <c r="H191" s="43">
        <f t="shared" si="32"/>
        <v>0</v>
      </c>
      <c r="I191" s="43">
        <f t="shared" si="33"/>
        <v>0</v>
      </c>
      <c r="J191" s="51">
        <f t="shared" si="34"/>
        <v>0</v>
      </c>
      <c r="K191" s="51">
        <f t="shared" si="35"/>
        <v>0</v>
      </c>
      <c r="L191" s="43">
        <f t="shared" si="36"/>
        <v>0</v>
      </c>
      <c r="M191" s="43">
        <f t="shared" si="37"/>
        <v>0</v>
      </c>
      <c r="N191" s="51">
        <f t="shared" si="38"/>
        <v>0</v>
      </c>
      <c r="O191" s="51">
        <f t="shared" si="39"/>
        <v>0</v>
      </c>
      <c r="P191" s="43">
        <f t="shared" si="40"/>
        <v>0</v>
      </c>
      <c r="Q191" s="43">
        <f t="shared" si="41"/>
        <v>0</v>
      </c>
    </row>
    <row r="192" spans="1:17" ht="15">
      <c r="A192" s="22" t="s">
        <v>196</v>
      </c>
      <c r="B192" s="59">
        <v>0</v>
      </c>
      <c r="C192" s="57">
        <v>8.2342298565728081E-7</v>
      </c>
      <c r="D192" s="44">
        <f t="shared" si="28"/>
        <v>0</v>
      </c>
      <c r="E192" s="43">
        <f t="shared" si="29"/>
        <v>158.74206237459433</v>
      </c>
      <c r="F192" s="51">
        <f t="shared" si="42"/>
        <v>0</v>
      </c>
      <c r="G192" s="51">
        <f t="shared" si="31"/>
        <v>154.4144869848339</v>
      </c>
      <c r="H192" s="43">
        <f t="shared" si="32"/>
        <v>0</v>
      </c>
      <c r="I192" s="43">
        <f t="shared" si="33"/>
        <v>156.40450365361031</v>
      </c>
      <c r="J192" s="51">
        <f t="shared" si="34"/>
        <v>0</v>
      </c>
      <c r="K192" s="51">
        <f t="shared" si="35"/>
        <v>164.65138363268085</v>
      </c>
      <c r="L192" s="43">
        <f t="shared" si="36"/>
        <v>0</v>
      </c>
      <c r="M192" s="43">
        <f t="shared" si="37"/>
        <v>174.98446127182922</v>
      </c>
      <c r="N192" s="51">
        <f t="shared" si="38"/>
        <v>0</v>
      </c>
      <c r="O192" s="51">
        <f t="shared" si="39"/>
        <v>147.20286412216424</v>
      </c>
      <c r="P192" s="43">
        <f t="shared" si="40"/>
        <v>0</v>
      </c>
      <c r="Q192" s="43">
        <f t="shared" si="41"/>
        <v>34.776468958658093</v>
      </c>
    </row>
    <row r="193" spans="1:17" ht="15">
      <c r="A193" s="22" t="s">
        <v>197</v>
      </c>
      <c r="B193" s="59">
        <v>0</v>
      </c>
      <c r="C193" s="57">
        <v>0</v>
      </c>
      <c r="D193" s="44">
        <f t="shared" si="28"/>
        <v>0</v>
      </c>
      <c r="E193" s="43">
        <f t="shared" si="29"/>
        <v>0</v>
      </c>
      <c r="F193" s="51">
        <f t="shared" si="42"/>
        <v>0</v>
      </c>
      <c r="G193" s="51">
        <f t="shared" si="31"/>
        <v>0</v>
      </c>
      <c r="H193" s="43">
        <f t="shared" si="32"/>
        <v>0</v>
      </c>
      <c r="I193" s="43">
        <f t="shared" si="33"/>
        <v>0</v>
      </c>
      <c r="J193" s="51">
        <f t="shared" si="34"/>
        <v>0</v>
      </c>
      <c r="K193" s="51">
        <f t="shared" si="35"/>
        <v>0</v>
      </c>
      <c r="L193" s="43">
        <f t="shared" si="36"/>
        <v>0</v>
      </c>
      <c r="M193" s="43">
        <f t="shared" si="37"/>
        <v>0</v>
      </c>
      <c r="N193" s="51">
        <f t="shared" si="38"/>
        <v>0</v>
      </c>
      <c r="O193" s="51">
        <f t="shared" si="39"/>
        <v>0</v>
      </c>
      <c r="P193" s="43">
        <f t="shared" si="40"/>
        <v>0</v>
      </c>
      <c r="Q193" s="43">
        <f t="shared" si="41"/>
        <v>0</v>
      </c>
    </row>
    <row r="194" spans="1:17" ht="15">
      <c r="A194" s="22" t="s">
        <v>198</v>
      </c>
      <c r="B194" s="59">
        <v>0</v>
      </c>
      <c r="C194" s="57">
        <v>0</v>
      </c>
      <c r="D194" s="44">
        <f t="shared" si="28"/>
        <v>0</v>
      </c>
      <c r="E194" s="43">
        <f t="shared" si="29"/>
        <v>0</v>
      </c>
      <c r="F194" s="51">
        <f t="shared" si="42"/>
        <v>0</v>
      </c>
      <c r="G194" s="51">
        <f t="shared" si="31"/>
        <v>0</v>
      </c>
      <c r="H194" s="43">
        <f t="shared" si="32"/>
        <v>0</v>
      </c>
      <c r="I194" s="43">
        <f t="shared" si="33"/>
        <v>0</v>
      </c>
      <c r="J194" s="51">
        <f t="shared" si="34"/>
        <v>0</v>
      </c>
      <c r="K194" s="51">
        <f t="shared" si="35"/>
        <v>0</v>
      </c>
      <c r="L194" s="43">
        <f t="shared" si="36"/>
        <v>0</v>
      </c>
      <c r="M194" s="43">
        <f t="shared" si="37"/>
        <v>0</v>
      </c>
      <c r="N194" s="51">
        <f t="shared" si="38"/>
        <v>0</v>
      </c>
      <c r="O194" s="51">
        <f t="shared" si="39"/>
        <v>0</v>
      </c>
      <c r="P194" s="43">
        <f t="shared" si="40"/>
        <v>0</v>
      </c>
      <c r="Q194" s="43">
        <f t="shared" si="41"/>
        <v>0</v>
      </c>
    </row>
    <row r="195" spans="1:17" ht="15">
      <c r="A195" s="22" t="s">
        <v>199</v>
      </c>
      <c r="B195" s="59">
        <v>0</v>
      </c>
      <c r="C195" s="57">
        <v>0</v>
      </c>
      <c r="D195" s="44">
        <f t="shared" si="28"/>
        <v>0</v>
      </c>
      <c r="E195" s="43">
        <f t="shared" si="29"/>
        <v>0</v>
      </c>
      <c r="F195" s="51">
        <f t="shared" si="42"/>
        <v>0</v>
      </c>
      <c r="G195" s="51">
        <f t="shared" si="31"/>
        <v>0</v>
      </c>
      <c r="H195" s="43">
        <f t="shared" si="32"/>
        <v>0</v>
      </c>
      <c r="I195" s="43">
        <f t="shared" si="33"/>
        <v>0</v>
      </c>
      <c r="J195" s="51">
        <f t="shared" si="34"/>
        <v>0</v>
      </c>
      <c r="K195" s="51">
        <f t="shared" si="35"/>
        <v>0</v>
      </c>
      <c r="L195" s="43">
        <f t="shared" si="36"/>
        <v>0</v>
      </c>
      <c r="M195" s="43">
        <f t="shared" si="37"/>
        <v>0</v>
      </c>
      <c r="N195" s="51">
        <f t="shared" si="38"/>
        <v>0</v>
      </c>
      <c r="O195" s="51">
        <f t="shared" si="39"/>
        <v>0</v>
      </c>
      <c r="P195" s="43">
        <f t="shared" si="40"/>
        <v>0</v>
      </c>
      <c r="Q195" s="43">
        <f t="shared" si="41"/>
        <v>0</v>
      </c>
    </row>
    <row r="196" spans="1:17" ht="15">
      <c r="A196" s="22" t="s">
        <v>200</v>
      </c>
      <c r="B196" s="59">
        <v>0</v>
      </c>
      <c r="C196" s="57">
        <v>0</v>
      </c>
      <c r="D196" s="44">
        <f t="shared" si="28"/>
        <v>0</v>
      </c>
      <c r="E196" s="43">
        <f t="shared" si="29"/>
        <v>0</v>
      </c>
      <c r="F196" s="51">
        <f t="shared" si="42"/>
        <v>0</v>
      </c>
      <c r="G196" s="51">
        <f t="shared" si="31"/>
        <v>0</v>
      </c>
      <c r="H196" s="43">
        <f t="shared" si="32"/>
        <v>0</v>
      </c>
      <c r="I196" s="43">
        <f t="shared" si="33"/>
        <v>0</v>
      </c>
      <c r="J196" s="51">
        <f t="shared" si="34"/>
        <v>0</v>
      </c>
      <c r="K196" s="51">
        <f t="shared" si="35"/>
        <v>0</v>
      </c>
      <c r="L196" s="43">
        <f t="shared" si="36"/>
        <v>0</v>
      </c>
      <c r="M196" s="43">
        <f t="shared" si="37"/>
        <v>0</v>
      </c>
      <c r="N196" s="51">
        <f t="shared" si="38"/>
        <v>0</v>
      </c>
      <c r="O196" s="51">
        <f t="shared" si="39"/>
        <v>0</v>
      </c>
      <c r="P196" s="43">
        <f t="shared" si="40"/>
        <v>0</v>
      </c>
      <c r="Q196" s="43">
        <f t="shared" si="41"/>
        <v>0</v>
      </c>
    </row>
    <row r="197" spans="1:17" ht="15">
      <c r="A197" s="22" t="s">
        <v>201</v>
      </c>
      <c r="B197" s="59">
        <v>0</v>
      </c>
      <c r="C197" s="57">
        <v>1.066387215247851E-5</v>
      </c>
      <c r="D197" s="44">
        <f t="shared" si="28"/>
        <v>0</v>
      </c>
      <c r="E197" s="43">
        <f t="shared" si="29"/>
        <v>2055.8146758949115</v>
      </c>
      <c r="F197" s="51">
        <f t="shared" si="42"/>
        <v>0</v>
      </c>
      <c r="G197" s="51">
        <f t="shared" si="31"/>
        <v>1999.7697129895098</v>
      </c>
      <c r="H197" s="43">
        <f t="shared" si="32"/>
        <v>0</v>
      </c>
      <c r="I197" s="43">
        <f t="shared" si="33"/>
        <v>2025.5417447481243</v>
      </c>
      <c r="J197" s="51">
        <f t="shared" si="34"/>
        <v>0</v>
      </c>
      <c r="K197" s="51">
        <f t="shared" si="35"/>
        <v>2132.3442937241452</v>
      </c>
      <c r="L197" s="43">
        <f t="shared" si="36"/>
        <v>0</v>
      </c>
      <c r="M197" s="43">
        <f t="shared" si="37"/>
        <v>2266.1644818957875</v>
      </c>
      <c r="N197" s="51">
        <f t="shared" si="38"/>
        <v>0</v>
      </c>
      <c r="O197" s="51">
        <f t="shared" si="39"/>
        <v>1906.3744282343564</v>
      </c>
      <c r="P197" s="43">
        <f t="shared" si="40"/>
        <v>0</v>
      </c>
      <c r="Q197" s="43">
        <f t="shared" si="41"/>
        <v>450.37826894490001</v>
      </c>
    </row>
    <row r="198" spans="1:17" ht="15.75" thickBot="1">
      <c r="A198" s="22" t="s">
        <v>202</v>
      </c>
      <c r="B198" s="59">
        <v>0</v>
      </c>
      <c r="C198" s="57">
        <v>0</v>
      </c>
      <c r="D198" s="45">
        <f t="shared" si="28"/>
        <v>0</v>
      </c>
      <c r="E198" s="43">
        <f t="shared" si="29"/>
        <v>0</v>
      </c>
      <c r="F198" s="51">
        <f t="shared" si="42"/>
        <v>0</v>
      </c>
      <c r="G198" s="51">
        <f t="shared" si="31"/>
        <v>0</v>
      </c>
      <c r="H198" s="43">
        <f t="shared" si="32"/>
        <v>0</v>
      </c>
      <c r="I198" s="43">
        <f t="shared" si="33"/>
        <v>0</v>
      </c>
      <c r="J198" s="51">
        <f t="shared" si="34"/>
        <v>0</v>
      </c>
      <c r="K198" s="51">
        <f t="shared" si="35"/>
        <v>0</v>
      </c>
      <c r="L198" s="43">
        <f t="shared" si="36"/>
        <v>0</v>
      </c>
      <c r="M198" s="43">
        <f t="shared" si="37"/>
        <v>0</v>
      </c>
      <c r="N198" s="51">
        <f t="shared" si="38"/>
        <v>0</v>
      </c>
      <c r="O198" s="51">
        <f t="shared" si="39"/>
        <v>0</v>
      </c>
      <c r="P198" s="43">
        <f t="shared" si="40"/>
        <v>0</v>
      </c>
      <c r="Q198" s="43">
        <f t="shared" si="41"/>
        <v>0</v>
      </c>
    </row>
    <row r="199" spans="1:17" s="35" customFormat="1" ht="15" thickTop="1" thickBot="1">
      <c r="A199" s="25" t="s">
        <v>203</v>
      </c>
      <c r="B199" s="56">
        <f>SUM(B15:B198)</f>
        <v>0.02</v>
      </c>
      <c r="C199" s="33">
        <f>SUM(C15:C198)</f>
        <v>9.9999999999999985E-3</v>
      </c>
      <c r="D199" s="62">
        <f t="shared" ref="D199:O199" si="43">SUM(D15:D198)</f>
        <v>3855662.6458000005</v>
      </c>
      <c r="E199" s="62">
        <f t="shared" si="43"/>
        <v>1927831.3228999991</v>
      </c>
      <c r="F199" s="67">
        <f t="shared" si="43"/>
        <v>3750550.8025519997</v>
      </c>
      <c r="G199" s="67">
        <f t="shared" si="43"/>
        <v>1875275.4012759987</v>
      </c>
      <c r="H199" s="62">
        <f t="shared" si="43"/>
        <v>3798886.0252367989</v>
      </c>
      <c r="I199" s="62">
        <f t="shared" si="43"/>
        <v>1899443.0126183997</v>
      </c>
      <c r="J199" s="67">
        <f t="shared" si="43"/>
        <v>3999193.2822048008</v>
      </c>
      <c r="K199" s="67">
        <f t="shared" si="43"/>
        <v>1999596.6411023999</v>
      </c>
      <c r="L199" s="62">
        <f t="shared" si="43"/>
        <v>4250171.8878335999</v>
      </c>
      <c r="M199" s="62">
        <f t="shared" si="43"/>
        <v>2125085.943916799</v>
      </c>
      <c r="N199" s="67">
        <f t="shared" si="43"/>
        <v>3575388.7536832001</v>
      </c>
      <c r="O199" s="67">
        <f t="shared" si="43"/>
        <v>1787694.3768415994</v>
      </c>
      <c r="P199" s="62">
        <f>SUM(P15:P198)</f>
        <v>844680.54850080423</v>
      </c>
      <c r="Q199" s="62">
        <f>SUM(Q15:Q198)</f>
        <v>422340.27425040206</v>
      </c>
    </row>
    <row r="200" spans="1:17" ht="13.5" thickTop="1">
      <c r="D200" s="26"/>
      <c r="E200" s="26"/>
      <c r="F200" s="26"/>
      <c r="G200" s="26"/>
      <c r="H200" s="26"/>
      <c r="I200" s="26"/>
      <c r="J200" s="26"/>
      <c r="K200" s="26"/>
      <c r="N200" s="26"/>
    </row>
    <row r="201" spans="1:17" ht="14.25">
      <c r="B201" s="27"/>
      <c r="C201" s="27"/>
      <c r="N201" s="26"/>
    </row>
    <row r="202" spans="1:17">
      <c r="B202" s="28"/>
      <c r="C202" s="28"/>
      <c r="D202" s="29"/>
      <c r="E202" s="29"/>
      <c r="F202" s="29"/>
      <c r="G202" s="29"/>
      <c r="H202" s="29"/>
      <c r="I202" s="29"/>
      <c r="J202" s="29"/>
      <c r="K202" s="29"/>
      <c r="L202" s="29"/>
    </row>
    <row r="203" spans="1:17"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1:17">
      <c r="D204" s="26"/>
      <c r="E204" s="26"/>
      <c r="F204" s="26"/>
      <c r="G204" s="26"/>
      <c r="H204" s="26"/>
      <c r="I204" s="26"/>
      <c r="J204" s="26"/>
      <c r="K204" s="26"/>
    </row>
    <row r="220" spans="2:3">
      <c r="B220" s="30"/>
      <c r="C220" s="30"/>
    </row>
    <row r="221" spans="2:3">
      <c r="B221" s="30"/>
      <c r="C221" s="30"/>
    </row>
    <row r="222" spans="2:3">
      <c r="B222" s="30"/>
      <c r="C222" s="30"/>
    </row>
    <row r="223" spans="2:3">
      <c r="B223" s="30"/>
      <c r="C223" s="30"/>
    </row>
    <row r="224" spans="2:3">
      <c r="B224" s="30"/>
      <c r="C224" s="30"/>
    </row>
    <row r="225" spans="2:3">
      <c r="B225" s="30"/>
      <c r="C225" s="30"/>
    </row>
    <row r="226" spans="2:3">
      <c r="B226" s="30"/>
      <c r="C226" s="30"/>
    </row>
    <row r="227" spans="2:3">
      <c r="B227" s="30"/>
      <c r="C227" s="30"/>
    </row>
    <row r="228" spans="2:3">
      <c r="B228" s="30"/>
      <c r="C228" s="30"/>
    </row>
    <row r="229" spans="2:3">
      <c r="B229" s="30"/>
      <c r="C229" s="30"/>
    </row>
    <row r="230" spans="2:3">
      <c r="B230" s="30"/>
      <c r="C230" s="30"/>
    </row>
    <row r="231" spans="2:3">
      <c r="B231" s="30"/>
      <c r="C231" s="30"/>
    </row>
    <row r="232" spans="2:3">
      <c r="B232" s="30"/>
      <c r="C232" s="30"/>
    </row>
    <row r="233" spans="2:3">
      <c r="B233" s="30"/>
      <c r="C233" s="30"/>
    </row>
    <row r="234" spans="2:3">
      <c r="B234" s="30"/>
      <c r="C234" s="30"/>
    </row>
    <row r="235" spans="2:3">
      <c r="B235" s="30"/>
      <c r="C235" s="30"/>
    </row>
    <row r="236" spans="2:3">
      <c r="B236" s="30"/>
      <c r="C236" s="30"/>
    </row>
    <row r="237" spans="2:3">
      <c r="B237" s="30"/>
      <c r="C237" s="30"/>
    </row>
    <row r="238" spans="2:3">
      <c r="B238" s="30"/>
      <c r="C238" s="30"/>
    </row>
    <row r="239" spans="2:3">
      <c r="B239" s="30"/>
      <c r="C239" s="30"/>
    </row>
    <row r="240" spans="2:3">
      <c r="B240" s="30"/>
      <c r="C240" s="30"/>
    </row>
    <row r="241" spans="2:3">
      <c r="B241" s="30"/>
      <c r="C241" s="30"/>
    </row>
    <row r="242" spans="2:3">
      <c r="B242" s="30"/>
      <c r="C242" s="30"/>
    </row>
    <row r="243" spans="2:3">
      <c r="B243" s="30"/>
      <c r="C243" s="30"/>
    </row>
    <row r="244" spans="2:3">
      <c r="B244" s="30"/>
      <c r="C244" s="30"/>
    </row>
    <row r="245" spans="2:3">
      <c r="B245" s="30"/>
      <c r="C245" s="30"/>
    </row>
    <row r="246" spans="2:3">
      <c r="B246" s="30"/>
      <c r="C246" s="30"/>
    </row>
    <row r="247" spans="2:3">
      <c r="B247" s="30"/>
      <c r="C247" s="30"/>
    </row>
    <row r="248" spans="2:3">
      <c r="B248" s="30"/>
      <c r="C248" s="30"/>
    </row>
    <row r="249" spans="2:3">
      <c r="B249" s="30"/>
      <c r="C249" s="30"/>
    </row>
    <row r="250" spans="2:3">
      <c r="B250" s="30"/>
      <c r="C250" s="30"/>
    </row>
    <row r="251" spans="2:3">
      <c r="B251" s="30"/>
      <c r="C251" s="30"/>
    </row>
    <row r="252" spans="2:3">
      <c r="B252" s="30"/>
      <c r="C252" s="30"/>
    </row>
    <row r="253" spans="2:3">
      <c r="B253" s="30"/>
      <c r="C253" s="30"/>
    </row>
    <row r="254" spans="2:3">
      <c r="B254" s="30"/>
      <c r="C254" s="30"/>
    </row>
    <row r="255" spans="2:3">
      <c r="B255" s="30"/>
      <c r="C255" s="30"/>
    </row>
    <row r="256" spans="2:3">
      <c r="B256" s="30"/>
      <c r="C256" s="30"/>
    </row>
    <row r="257" spans="2:3">
      <c r="B257" s="30"/>
      <c r="C257" s="30"/>
    </row>
    <row r="258" spans="2:3">
      <c r="B258" s="30"/>
      <c r="C258" s="30"/>
    </row>
    <row r="259" spans="2:3">
      <c r="B259" s="30"/>
      <c r="C259" s="30"/>
    </row>
    <row r="260" spans="2:3">
      <c r="B260" s="30"/>
      <c r="C260" s="30"/>
    </row>
    <row r="261" spans="2:3">
      <c r="B261" s="30"/>
      <c r="C261" s="30"/>
    </row>
    <row r="262" spans="2:3">
      <c r="B262" s="30"/>
      <c r="C262" s="30"/>
    </row>
    <row r="263" spans="2:3">
      <c r="B263" s="30"/>
      <c r="C263" s="30"/>
    </row>
    <row r="264" spans="2:3">
      <c r="B264" s="30"/>
      <c r="C264" s="30"/>
    </row>
    <row r="265" spans="2:3">
      <c r="B265" s="30"/>
      <c r="C265" s="30"/>
    </row>
    <row r="266" spans="2:3">
      <c r="B266" s="30"/>
      <c r="C266" s="30"/>
    </row>
    <row r="267" spans="2:3">
      <c r="B267" s="30"/>
      <c r="C267" s="30"/>
    </row>
    <row r="268" spans="2:3">
      <c r="B268" s="30"/>
      <c r="C268" s="30"/>
    </row>
    <row r="269" spans="2:3">
      <c r="B269" s="30"/>
      <c r="C269" s="30"/>
    </row>
    <row r="270" spans="2:3">
      <c r="B270" s="30"/>
      <c r="C270" s="30"/>
    </row>
    <row r="271" spans="2:3">
      <c r="B271" s="30"/>
      <c r="C271" s="30"/>
    </row>
    <row r="272" spans="2:3">
      <c r="B272" s="30"/>
      <c r="C272" s="30"/>
    </row>
    <row r="273" spans="2:3">
      <c r="B273" s="30"/>
      <c r="C273" s="30"/>
    </row>
    <row r="274" spans="2:3">
      <c r="B274" s="30"/>
      <c r="C274" s="30"/>
    </row>
    <row r="275" spans="2:3">
      <c r="B275" s="30"/>
      <c r="C275" s="30"/>
    </row>
    <row r="276" spans="2:3">
      <c r="B276" s="30"/>
      <c r="C276" s="30"/>
    </row>
    <row r="277" spans="2:3">
      <c r="B277" s="30"/>
      <c r="C277" s="30"/>
    </row>
    <row r="278" spans="2:3">
      <c r="B278" s="30"/>
      <c r="C278" s="30"/>
    </row>
    <row r="279" spans="2:3">
      <c r="B279" s="30"/>
      <c r="C279" s="30"/>
    </row>
    <row r="280" spans="2:3">
      <c r="B280" s="30"/>
      <c r="C280" s="30"/>
    </row>
    <row r="281" spans="2:3">
      <c r="B281" s="30"/>
      <c r="C281" s="30"/>
    </row>
    <row r="282" spans="2:3">
      <c r="B282" s="30"/>
      <c r="C282" s="30"/>
    </row>
    <row r="283" spans="2:3">
      <c r="B283" s="30"/>
      <c r="C283" s="30"/>
    </row>
    <row r="284" spans="2:3">
      <c r="B284" s="30"/>
      <c r="C284" s="30"/>
    </row>
    <row r="285" spans="2:3">
      <c r="B285" s="30"/>
      <c r="C285" s="30"/>
    </row>
    <row r="286" spans="2:3">
      <c r="B286" s="30"/>
      <c r="C286" s="30"/>
    </row>
    <row r="287" spans="2:3">
      <c r="B287" s="30"/>
      <c r="C287" s="30"/>
    </row>
    <row r="288" spans="2:3">
      <c r="B288" s="30"/>
      <c r="C288" s="30"/>
    </row>
    <row r="289" spans="2:3">
      <c r="B289" s="30"/>
      <c r="C289" s="30"/>
    </row>
    <row r="290" spans="2:3">
      <c r="B290" s="30"/>
      <c r="C290" s="30"/>
    </row>
    <row r="291" spans="2:3">
      <c r="B291" s="30"/>
      <c r="C291" s="30"/>
    </row>
    <row r="292" spans="2:3">
      <c r="B292" s="30"/>
      <c r="C292" s="30"/>
    </row>
    <row r="293" spans="2:3">
      <c r="B293" s="30"/>
      <c r="C293" s="30"/>
    </row>
    <row r="294" spans="2:3">
      <c r="B294" s="30"/>
      <c r="C294" s="30"/>
    </row>
    <row r="295" spans="2:3">
      <c r="B295" s="30"/>
      <c r="C295" s="30"/>
    </row>
    <row r="296" spans="2:3">
      <c r="B296" s="30"/>
      <c r="C296" s="30"/>
    </row>
    <row r="297" spans="2:3">
      <c r="B297" s="30"/>
      <c r="C297" s="30"/>
    </row>
    <row r="298" spans="2:3">
      <c r="B298" s="30"/>
      <c r="C298" s="30"/>
    </row>
    <row r="299" spans="2:3">
      <c r="B299" s="30"/>
      <c r="C299" s="30"/>
    </row>
    <row r="300" spans="2:3">
      <c r="B300" s="30"/>
      <c r="C300" s="30"/>
    </row>
    <row r="301" spans="2:3">
      <c r="B301" s="30"/>
      <c r="C301" s="30"/>
    </row>
    <row r="302" spans="2:3">
      <c r="B302" s="30"/>
      <c r="C302" s="30"/>
    </row>
    <row r="303" spans="2:3">
      <c r="B303" s="30"/>
      <c r="C303" s="30"/>
    </row>
    <row r="304" spans="2:3">
      <c r="B304" s="30"/>
      <c r="C304" s="30"/>
    </row>
    <row r="305" spans="2:3">
      <c r="B305" s="30"/>
      <c r="C305" s="30"/>
    </row>
    <row r="306" spans="2:3">
      <c r="B306" s="30"/>
      <c r="C306" s="30"/>
    </row>
    <row r="307" spans="2:3">
      <c r="B307" s="30"/>
      <c r="C307" s="30"/>
    </row>
  </sheetData>
  <mergeCells count="24">
    <mergeCell ref="Q13:Q14"/>
    <mergeCell ref="P12:Q12"/>
    <mergeCell ref="O13:O14"/>
    <mergeCell ref="M13:M14"/>
    <mergeCell ref="N13:N14"/>
    <mergeCell ref="P13:P14"/>
    <mergeCell ref="A1:Q1"/>
    <mergeCell ref="D12:E12"/>
    <mergeCell ref="F12:G12"/>
    <mergeCell ref="H12:I12"/>
    <mergeCell ref="J12:K12"/>
    <mergeCell ref="L12:M12"/>
    <mergeCell ref="N12:O12"/>
    <mergeCell ref="B13:B14"/>
    <mergeCell ref="C13:C14"/>
    <mergeCell ref="K13:K14"/>
    <mergeCell ref="L13:L14"/>
    <mergeCell ref="D13:D14"/>
    <mergeCell ref="E13:E14"/>
    <mergeCell ref="F13:F14"/>
    <mergeCell ref="G13:G14"/>
    <mergeCell ref="H13:H14"/>
    <mergeCell ref="I13:I14"/>
    <mergeCell ref="J13:J14"/>
  </mergeCells>
  <phoneticPr fontId="0" type="noConversion"/>
  <pageMargins left="0.78740157480314965" right="0.78740157480314965" top="1.5748031496062993" bottom="0.98425196850393704" header="0.51181102362204722" footer="0.51181102362204722"/>
  <pageSetup paperSize="9" scale="36" fitToHeight="4" orientation="landscape" horizontalDpi="300" verticalDpi="300" r:id="rId1"/>
  <headerFooter alignWithMargins="0">
    <oddHeader xml:space="preserve">&amp;L
&amp;C&amp;16SECRETARIA DA FAZENDA
SECRETARIA EXECUTIVA DO TESOURO ESTADUAL
DAFE  - GCEF - CCTI
</oddHeader>
    <oddFooter>&amp;L&amp;F  &amp;A&amp;CPágina &amp;P&amp;R&amp;D às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1º SEMESTREl</vt:lpstr>
      <vt:lpstr>2º SEMESTRE</vt:lpstr>
      <vt:lpstr>'1º SEMESTREl'!Area_de_impressao</vt:lpstr>
      <vt:lpstr>'1º SEMESTREl'!Titulos_de_impressao</vt:lpstr>
      <vt:lpstr>'2º SEMESTRE'!Titulos_de_impressao</vt:lpstr>
    </vt:vector>
  </TitlesOfParts>
  <Company>SEFAZ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manuel.moitas</dc:creator>
  <cp:lastModifiedBy>1179</cp:lastModifiedBy>
  <cp:lastPrinted>2014-01-02T14:50:51Z</cp:lastPrinted>
  <dcterms:created xsi:type="dcterms:W3CDTF">2013-12-23T17:21:30Z</dcterms:created>
  <dcterms:modified xsi:type="dcterms:W3CDTF">2014-06-19T15:23:18Z</dcterms:modified>
</cp:coreProperties>
</file>