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activeTab="1"/>
  </bookViews>
  <sheets>
    <sheet name="1º SEMESTREl" sheetId="1" r:id="rId1"/>
    <sheet name="2º SEMESTRE" sheetId="2" r:id="rId2"/>
  </sheets>
  <externalReferences>
    <externalReference r:id="rId3"/>
  </externalReferences>
  <definedNames>
    <definedName name="__xlnm.Print_Area" localSheetId="0">'1º SEMESTREl'!$A$1:$W$197</definedName>
    <definedName name="__xlnm.Print_Titles" localSheetId="0">'1º SEMESTREl'!$10:$12</definedName>
    <definedName name="__xlnm.Print_Titles" localSheetId="1">'2º SEMESTRE'!$12:$14</definedName>
    <definedName name="_xlnm.Print_Area" localSheetId="0">'1º SEMESTREl'!$A$1:$W$197</definedName>
    <definedName name="_xlnm.Print_Titles" localSheetId="0">'1º SEMESTREl'!$10:$12</definedName>
    <definedName name="_xlnm.Print_Titles" localSheetId="1">'2º SEMESTRE'!$12:$14</definedName>
  </definedNames>
  <calcPr calcId="125725"/>
</workbook>
</file>

<file path=xl/calcChain.xml><?xml version="1.0" encoding="utf-8"?>
<calcChain xmlns="http://schemas.openxmlformats.org/spreadsheetml/2006/main">
  <c r="I9" i="2"/>
  <c r="K9"/>
  <c r="H9"/>
  <c r="G9"/>
  <c r="F9"/>
  <c r="E9" l="1"/>
  <c r="I7" i="1"/>
  <c r="G7"/>
  <c r="D9" i="2"/>
  <c r="E7" i="1"/>
  <c r="J7"/>
  <c r="K7"/>
  <c r="L7"/>
  <c r="M7"/>
  <c r="N7"/>
  <c r="O7"/>
  <c r="D8"/>
  <c r="E8"/>
  <c r="F8"/>
  <c r="H8"/>
  <c r="I8"/>
  <c r="B197"/>
  <c r="C197"/>
  <c r="B199" i="2"/>
  <c r="C199"/>
  <c r="K8" l="1"/>
  <c r="G8" i="1"/>
</calcChain>
</file>

<file path=xl/sharedStrings.xml><?xml version="1.0" encoding="utf-8"?>
<sst xmlns="http://schemas.openxmlformats.org/spreadsheetml/2006/main" count="447" uniqueCount="229">
  <si>
    <t>PARCELA AMBIENTAL LÍQUIDA DO ICMS REPASSADA AOS MUNICÍPIOS POR COMPETÊNCIA, EM 2015</t>
  </si>
  <si>
    <t>Meses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</si>
  <si>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</si>
  <si>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</si>
  <si>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</si>
  <si>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</si>
  <si>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</si>
  <si>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</si>
  <si>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</si>
  <si>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</si>
  <si>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</si>
  <si>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</si>
  <si>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</si>
  <si>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</si>
  <si>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OF. MULTAS</t>
  </si>
  <si>
    <t>RESTOS A PG</t>
  </si>
  <si>
    <t>Total de ICMS repassado aos municípios</t>
  </si>
  <si>
    <t>Parcela ambiental do ICMS repassada aos municípios</t>
  </si>
  <si>
    <t>MUNICÍPIOS</t>
  </si>
  <si>
    <t>Resíduos Sólidos</t>
  </si>
  <si>
    <t>Unidade de Conservação</t>
  </si>
  <si>
    <t>ABREU E LIMA</t>
  </si>
  <si>
    <t>AFOGADOS DA INGAZEIRA</t>
  </si>
  <si>
    <t>AFRANIO</t>
  </si>
  <si>
    <t>AGRESTINA</t>
  </si>
  <si>
    <t>ÁGUA PRETA</t>
  </si>
  <si>
    <t>ÁGUAS BELAS</t>
  </si>
  <si>
    <t>ALAGOINHA</t>
  </si>
  <si>
    <t>ALIANÇA</t>
  </si>
  <si>
    <t>ALTINHO</t>
  </si>
  <si>
    <t>AMARAJI</t>
  </si>
  <si>
    <t>ANGELIM</t>
  </si>
  <si>
    <t>ARARIPINA</t>
  </si>
  <si>
    <t>ARASSOIABA</t>
  </si>
  <si>
    <t>ARCOVERDE</t>
  </si>
  <si>
    <t>BARRA DE GUABIRABA</t>
  </si>
  <si>
    <t>BARREIROS</t>
  </si>
  <si>
    <t>BELÉM DE MARIA</t>
  </si>
  <si>
    <t>BELÉM DO SÃO FRANCISCO</t>
  </si>
  <si>
    <t>BELO JARDIM</t>
  </si>
  <si>
    <t>BETÂNIA</t>
  </si>
  <si>
    <t>BEZERROS</t>
  </si>
  <si>
    <t>BODOCÓ</t>
  </si>
  <si>
    <t>BOM CONSELHO</t>
  </si>
  <si>
    <t>BOM JARDIM</t>
  </si>
  <si>
    <t>BONITO</t>
  </si>
  <si>
    <t>BREJÃO</t>
  </si>
  <si>
    <t>BREJINHO</t>
  </si>
  <si>
    <t>BREJO DA MADRE DE DEUS</t>
  </si>
  <si>
    <t>BUENOS AIRES</t>
  </si>
  <si>
    <t>BUÍQUE</t>
  </si>
  <si>
    <t>CABO</t>
  </si>
  <si>
    <t>CABROBÓ</t>
  </si>
  <si>
    <t>CACHOEIRINHA</t>
  </si>
  <si>
    <t>CAETÉS</t>
  </si>
  <si>
    <t>CALÇADO</t>
  </si>
  <si>
    <t>CALUMBÍ</t>
  </si>
  <si>
    <t>CAMARAGIBE</t>
  </si>
  <si>
    <t>CAMOCIM DE SÃO FÉLIX</t>
  </si>
  <si>
    <t>CAMUTANGA</t>
  </si>
  <si>
    <t>CANHOTINHO</t>
  </si>
  <si>
    <t>CAPOEIRAS</t>
  </si>
  <si>
    <t>CARNAIBA</t>
  </si>
  <si>
    <t>CARNAUBEIRA DA PENHA</t>
  </si>
  <si>
    <t>CARPINA</t>
  </si>
  <si>
    <t>CARUARU</t>
  </si>
  <si>
    <t>CASINHAS</t>
  </si>
  <si>
    <t>CATENDE</t>
  </si>
  <si>
    <t>CEDRO</t>
  </si>
  <si>
    <t>CHÃ DE ALEGRIA</t>
  </si>
  <si>
    <t>CHÃ GRANDE</t>
  </si>
  <si>
    <t>CONDADO</t>
  </si>
  <si>
    <t>CORRENTES</t>
  </si>
  <si>
    <t>CORTES</t>
  </si>
  <si>
    <t>CUMARU</t>
  </si>
  <si>
    <t>CUPIRA</t>
  </si>
  <si>
    <t>CUSTÓDIA</t>
  </si>
  <si>
    <t>DORMENTES</t>
  </si>
  <si>
    <t>ESCADA</t>
  </si>
  <si>
    <t>EXU</t>
  </si>
  <si>
    <t>FEIRA NOVA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</si>
  <si>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</si>
  <si>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</si>
  <si>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</si>
  <si>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</si>
  <si>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</si>
  <si>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</si>
  <si>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</si>
  <si>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</si>
  <si>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</si>
  <si>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</si>
  <si>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IATÍ</t>
  </si>
  <si>
    <t>IBIMIRIM</t>
  </si>
  <si>
    <t>IBIRAJUBA</t>
  </si>
  <si>
    <t>IGARASSU</t>
  </si>
  <si>
    <t>IGUARACI</t>
  </si>
  <si>
    <t>INAJÁ</t>
  </si>
  <si>
    <t>INGAZEIRA</t>
  </si>
  <si>
    <t>IPOJUCA</t>
  </si>
  <si>
    <t>IPUBÍ</t>
  </si>
  <si>
    <t>ITACURUBA</t>
  </si>
  <si>
    <t>ITAÍBA</t>
  </si>
  <si>
    <t>ITAMARACÁ</t>
  </si>
  <si>
    <t>ITAMBÉ</t>
  </si>
  <si>
    <t>ITAPETIM</t>
  </si>
  <si>
    <t>ITAPISSUMA</t>
  </si>
  <si>
    <t>ITAQUITINGA</t>
  </si>
  <si>
    <t xml:space="preserve">JABOATÃO DOS GUARARAPES </t>
  </si>
  <si>
    <t>JAQUEIRA</t>
  </si>
  <si>
    <t>JATAÚBA</t>
  </si>
  <si>
    <t>JATOBÁ</t>
  </si>
  <si>
    <t>JOÃO ALFREDO</t>
  </si>
  <si>
    <t>JOAQUIM NABUCO</t>
  </si>
  <si>
    <t>JUCATÍ</t>
  </si>
  <si>
    <t>JUPI</t>
  </si>
  <si>
    <t>JUREMA</t>
  </si>
  <si>
    <t>LAGOA DO CARRO</t>
  </si>
  <si>
    <t>LAGOA DE ITAENGA</t>
  </si>
  <si>
    <t>LAGOA DO OURO</t>
  </si>
  <si>
    <t>LAGOA DOS GATOS</t>
  </si>
  <si>
    <t>LAGOA GRANDE</t>
  </si>
  <si>
    <t>LAJEDO</t>
  </si>
  <si>
    <t>LIMOEIRO</t>
  </si>
  <si>
    <t>MACAPARANA</t>
  </si>
  <si>
    <t>MACHADOS</t>
  </si>
  <si>
    <t>MANARI</t>
  </si>
  <si>
    <t>MARAIAL</t>
  </si>
  <si>
    <t>MIRANDIBA</t>
  </si>
  <si>
    <t>MOREILÂNDIA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</si>
  <si>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</si>
  <si>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</si>
  <si>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</si>
  <si>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</si>
  <si>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</si>
  <si>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</si>
  <si>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</si>
  <si>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</si>
  <si>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</si>
  <si>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</si>
  <si>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PARNAMIRIM</t>
  </si>
  <si>
    <t>PASSIRA</t>
  </si>
  <si>
    <t>PAUDALHO</t>
  </si>
  <si>
    <t>PAULISTA</t>
  </si>
  <si>
    <t>PEDRA</t>
  </si>
  <si>
    <t>PESQUEIRA</t>
  </si>
  <si>
    <t>PETROLÂNDIA</t>
  </si>
  <si>
    <t>PETROLINA</t>
  </si>
  <si>
    <t>POÇÃO</t>
  </si>
  <si>
    <t>POMBOS</t>
  </si>
  <si>
    <t>PRIMAVERA</t>
  </si>
  <si>
    <t>QUIPAPÁ</t>
  </si>
  <si>
    <t>QUIXABÁ</t>
  </si>
  <si>
    <t>RECIFE</t>
  </si>
  <si>
    <t>RIACHO DAS ALMAS</t>
  </si>
  <si>
    <t>RIBEIRÃO</t>
  </si>
  <si>
    <t>RIO FORMOSO</t>
  </si>
  <si>
    <t>SAIRÉ</t>
  </si>
  <si>
    <t>SALGADINHO</t>
  </si>
  <si>
    <t>SALGUEIRO</t>
  </si>
  <si>
    <t>SALOÁ</t>
  </si>
  <si>
    <t>SANHARÓ</t>
  </si>
  <si>
    <t>SANTA CRUZ</t>
  </si>
  <si>
    <t>SANTA CRUZ DA BAIXA VERDE</t>
  </si>
  <si>
    <t>SANTA CRUZ DO CAPIBARIBE</t>
  </si>
  <si>
    <t>SANTA FILOMENA</t>
  </si>
  <si>
    <t>SANTA MARIA DA BOA VISTA</t>
  </si>
  <si>
    <t>SANTA MARIA DO CAMBUCA</t>
  </si>
  <si>
    <t>SANTA TEREZINHA</t>
  </si>
  <si>
    <t>SÃO BENEDITO DO SUL</t>
  </si>
  <si>
    <t>SÃO BENTO DO UNA</t>
  </si>
  <si>
    <t>SÃO CAETANO</t>
  </si>
  <si>
    <t>SÃO JOÃO</t>
  </si>
  <si>
    <t>SÃO JOAQUIM DO MONTE</t>
  </si>
  <si>
    <t>SÃO JOSÉ DA COROA GRANDE</t>
  </si>
  <si>
    <t>SÃO JOSÉ DO BELMONTE</t>
  </si>
  <si>
    <t>SÃO JOSÉ DO EGITO</t>
  </si>
  <si>
    <t>SÃO LOURENCO DA MATA</t>
  </si>
  <si>
    <t>SÃO VICENTE FERRER</t>
  </si>
  <si>
    <t>SERRA TALHADA</t>
  </si>
  <si>
    <t>SERRITA</t>
  </si>
  <si>
    <t>SERTÂNIA</t>
  </si>
  <si>
    <t>SIRINHAÉM</t>
  </si>
  <si>
    <t>SOLIDÃO</t>
  </si>
  <si>
    <t>SURUBIM</t>
  </si>
  <si>
    <t>TABIRA</t>
  </si>
  <si>
    <t>TACAIMBO</t>
  </si>
  <si>
    <t>TACARATÚ</t>
  </si>
  <si>
    <t>TAMANDARÉ</t>
  </si>
  <si>
    <t>TAQUARITINGA DO NORTE</t>
  </si>
  <si>
    <t>TEREZINHA</t>
  </si>
  <si>
    <t>TERRA NOVA</t>
  </si>
  <si>
    <t>TIMBAÚBA</t>
  </si>
  <si>
    <t>TORITAMA</t>
  </si>
  <si>
    <t>TRACUNHAÉM</t>
  </si>
  <si>
    <t>TRINDADE</t>
  </si>
  <si>
    <t>TRIUNFO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</si>
  <si>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</si>
  <si>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</si>
  <si>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</si>
  <si>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</si>
  <si>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</si>
  <si>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</si>
  <si>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</si>
  <si>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</si>
  <si>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</si>
  <si>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T O T A I S :</t>
  </si>
  <si>
    <t>RESTOS A</t>
  </si>
  <si>
    <t>TOTAL</t>
  </si>
  <si>
    <t>PAGAR</t>
  </si>
  <si>
    <t>ACUMULADO</t>
  </si>
  <si>
    <t>RP competência 2014</t>
  </si>
  <si>
    <t>BUIQUE</t>
  </si>
  <si>
    <t>GRAVATA</t>
  </si>
  <si>
    <t>IATI</t>
  </si>
  <si>
    <t>IPUBI</t>
  </si>
  <si>
    <t>ITAIBA</t>
  </si>
  <si>
    <t>JATAUBA</t>
  </si>
  <si>
    <t>JATOBA</t>
  </si>
  <si>
    <t>JOAQUÍM NABUCO</t>
  </si>
  <si>
    <t>JUCATI</t>
  </si>
  <si>
    <t>QUIXABA</t>
  </si>
  <si>
    <t>SAIRE</t>
  </si>
  <si>
    <t>SALOA</t>
  </si>
  <si>
    <t>SANHARO</t>
  </si>
  <si>
    <t>SIRINHAEM</t>
  </si>
  <si>
    <t>TACARATU</t>
  </si>
  <si>
    <t>TAMANDARE</t>
  </si>
  <si>
    <t>TIMBAUBA</t>
  </si>
  <si>
    <t>TRACUNHAEM</t>
  </si>
</sst>
</file>

<file path=xl/styles.xml><?xml version="1.0" encoding="utf-8"?>
<styleSheet xmlns="http://schemas.openxmlformats.org/spreadsheetml/2006/main">
  <numFmts count="5">
    <numFmt numFmtId="164" formatCode="0.000_)"/>
    <numFmt numFmtId="165" formatCode="_(* #,##0.00_);_(* \(#,##0.00\);_(* \-??_);_(@_)"/>
    <numFmt numFmtId="166" formatCode="d/m/yyyy"/>
    <numFmt numFmtId="167" formatCode="0.0000%"/>
    <numFmt numFmtId="168" formatCode="#,##0.0000000"/>
  </numFmts>
  <fonts count="28">
    <font>
      <sz val="10"/>
      <name val="Arial"/>
      <family val="2"/>
      <charset val="1"/>
    </font>
    <font>
      <sz val="10"/>
      <name val="Courier New"/>
      <family val="3"/>
      <charset val="1"/>
    </font>
    <font>
      <sz val="11"/>
      <name val="Courier New"/>
      <family val="3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Courier New"/>
      <family val="3"/>
      <charset val="1"/>
    </font>
    <font>
      <b/>
      <sz val="11"/>
      <name val="Arial"/>
      <family val="2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1"/>
      <name val="Arial"/>
      <family val="2"/>
      <charset val="1"/>
    </font>
    <font>
      <b/>
      <sz val="10"/>
      <color indexed="12"/>
      <name val="Arial"/>
      <family val="2"/>
      <charset val="1"/>
    </font>
    <font>
      <b/>
      <sz val="16"/>
      <name val="Arial"/>
      <family val="2"/>
      <charset val="1"/>
    </font>
    <font>
      <sz val="10"/>
      <name val="Times New Roman"/>
      <family val="1"/>
      <charset val="1"/>
    </font>
    <font>
      <b/>
      <i/>
      <sz val="9"/>
      <name val="Times New Roman"/>
      <family val="1"/>
      <charset val="1"/>
    </font>
    <font>
      <u/>
      <sz val="7.5"/>
      <color indexed="12"/>
      <name val="Arial"/>
      <family val="2"/>
      <charset val="1"/>
    </font>
    <font>
      <sz val="10"/>
      <color indexed="10"/>
      <name val="Arial"/>
      <family val="2"/>
      <charset val="1"/>
    </font>
    <font>
      <sz val="10"/>
      <color indexed="12"/>
      <name val="Arial"/>
      <family val="2"/>
      <charset val="1"/>
    </font>
    <font>
      <sz val="9"/>
      <name val="Times New Roman"/>
      <family val="1"/>
      <charset val="1"/>
    </font>
    <font>
      <sz val="9"/>
      <name val="Arial"/>
      <family val="2"/>
      <charset val="1"/>
    </font>
    <font>
      <b/>
      <sz val="10"/>
      <color indexed="10"/>
      <name val="Arial"/>
      <family val="2"/>
      <charset val="1"/>
    </font>
    <font>
      <b/>
      <sz val="9"/>
      <name val="Arial"/>
      <family val="2"/>
      <charset val="1"/>
    </font>
    <font>
      <b/>
      <i/>
      <sz val="10"/>
      <name val="Times New Roman"/>
      <family val="1"/>
      <charset val="1"/>
    </font>
    <font>
      <b/>
      <sz val="10"/>
      <color indexed="8"/>
      <name val="Arial"/>
      <family val="2"/>
      <charset val="1"/>
    </font>
    <font>
      <b/>
      <sz val="10"/>
      <name val="Times New Roman"/>
      <family val="1"/>
      <charset val="1"/>
    </font>
    <font>
      <sz val="18"/>
      <name val="Courier New"/>
      <family val="3"/>
      <charset val="1"/>
    </font>
    <font>
      <u/>
      <sz val="10"/>
      <name val="Arial"/>
      <family val="2"/>
      <charset val="1"/>
    </font>
    <font>
      <sz val="10"/>
      <name val="Arial"/>
      <family val="2"/>
      <charset val="1"/>
    </font>
    <font>
      <b/>
      <sz val="10"/>
      <color indexed="3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23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ck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6">
    <xf numFmtId="0" fontId="0" fillId="0" borderId="0"/>
    <xf numFmtId="165" fontId="26" fillId="0" borderId="0" applyFill="0" applyBorder="0" applyProtection="0"/>
    <xf numFmtId="9" fontId="26" fillId="0" borderId="0" applyFill="0" applyBorder="0" applyProtection="0"/>
    <xf numFmtId="0" fontId="14" fillId="0" borderId="0" applyNumberFormat="0" applyFill="0" applyBorder="0" applyProtection="0"/>
    <xf numFmtId="0" fontId="26" fillId="0" borderId="0"/>
    <xf numFmtId="164" fontId="1" fillId="0" borderId="0"/>
  </cellStyleXfs>
  <cellXfs count="112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0" fillId="0" borderId="0" xfId="0" applyFont="1"/>
    <xf numFmtId="165" fontId="0" fillId="0" borderId="0" xfId="1" applyFont="1" applyFill="1" applyBorder="1" applyAlignment="1" applyProtection="1"/>
    <xf numFmtId="4" fontId="0" fillId="0" borderId="0" xfId="0" applyNumberFormat="1"/>
    <xf numFmtId="0" fontId="6" fillId="0" borderId="0" xfId="0" applyFont="1" applyAlignment="1">
      <alignment horizontal="right"/>
    </xf>
    <xf numFmtId="9" fontId="7" fillId="0" borderId="0" xfId="2" applyFont="1" applyFill="1" applyBorder="1" applyAlignment="1" applyProtection="1">
      <alignment horizontal="right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166" fontId="7" fillId="2" borderId="3" xfId="0" applyNumberFormat="1" applyFont="1" applyFill="1" applyBorder="1" applyAlignment="1" applyProtection="1">
      <alignment horizontal="center"/>
      <protection locked="0"/>
    </xf>
    <xf numFmtId="166" fontId="9" fillId="2" borderId="1" xfId="0" applyNumberFormat="1" applyFont="1" applyFill="1" applyBorder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 applyAlignment="1" applyProtection="1">
      <alignment horizontal="right" vertical="center"/>
      <protection locked="0"/>
    </xf>
    <xf numFmtId="4" fontId="10" fillId="0" borderId="4" xfId="0" applyNumberFormat="1" applyFont="1" applyBorder="1"/>
    <xf numFmtId="4" fontId="10" fillId="0" borderId="5" xfId="0" applyNumberFormat="1" applyFont="1" applyBorder="1"/>
    <xf numFmtId="4" fontId="10" fillId="0" borderId="6" xfId="0" applyNumberFormat="1" applyFont="1" applyBorder="1"/>
    <xf numFmtId="4" fontId="10" fillId="0" borderId="1" xfId="0" applyNumberFormat="1" applyFont="1" applyBorder="1"/>
    <xf numFmtId="0" fontId="6" fillId="0" borderId="0" xfId="0" applyFont="1" applyAlignment="1">
      <alignment wrapText="1"/>
    </xf>
    <xf numFmtId="4" fontId="10" fillId="0" borderId="0" xfId="0" applyNumberFormat="1" applyFont="1" applyBorder="1"/>
    <xf numFmtId="0" fontId="11" fillId="0" borderId="0" xfId="0" applyFont="1"/>
    <xf numFmtId="0" fontId="12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right" vertical="center"/>
      <protection locked="0"/>
    </xf>
    <xf numFmtId="0" fontId="18" fillId="0" borderId="0" xfId="0" applyFont="1"/>
    <xf numFmtId="0" fontId="8" fillId="0" borderId="10" xfId="0" applyFont="1" applyBorder="1" applyAlignment="1" applyProtection="1">
      <alignment horizontal="left" vertical="center"/>
    </xf>
    <xf numFmtId="167" fontId="10" fillId="4" borderId="8" xfId="4" applyNumberFormat="1" applyFont="1" applyFill="1" applyBorder="1"/>
    <xf numFmtId="167" fontId="19" fillId="4" borderId="0" xfId="4" applyNumberFormat="1" applyFont="1" applyFill="1"/>
    <xf numFmtId="4" fontId="4" fillId="3" borderId="8" xfId="0" applyNumberFormat="1" applyFont="1" applyFill="1" applyBorder="1"/>
    <xf numFmtId="4" fontId="4" fillId="3" borderId="11" xfId="0" applyNumberFormat="1" applyFont="1" applyFill="1" applyBorder="1"/>
    <xf numFmtId="4" fontId="4" fillId="0" borderId="8" xfId="0" applyNumberFormat="1" applyFont="1" applyFill="1" applyBorder="1"/>
    <xf numFmtId="4" fontId="4" fillId="0" borderId="11" xfId="0" applyNumberFormat="1" applyFont="1" applyFill="1" applyBorder="1"/>
    <xf numFmtId="4" fontId="0" fillId="0" borderId="12" xfId="0" applyNumberFormat="1" applyBorder="1"/>
    <xf numFmtId="165" fontId="0" fillId="0" borderId="8" xfId="1" applyFont="1" applyFill="1" applyBorder="1" applyAlignment="1" applyProtection="1"/>
    <xf numFmtId="4" fontId="0" fillId="3" borderId="12" xfId="0" applyNumberFormat="1" applyFill="1" applyBorder="1"/>
    <xf numFmtId="165" fontId="4" fillId="0" borderId="0" xfId="1" applyFont="1" applyFill="1" applyBorder="1" applyAlignment="1" applyProtection="1"/>
    <xf numFmtId="0" fontId="20" fillId="0" borderId="0" xfId="0" applyFont="1"/>
    <xf numFmtId="0" fontId="7" fillId="0" borderId="10" xfId="0" applyFont="1" applyBorder="1" applyAlignment="1" applyProtection="1">
      <alignment horizontal="left" vertical="center"/>
    </xf>
    <xf numFmtId="167" fontId="10" fillId="4" borderId="12" xfId="4" applyNumberFormat="1" applyFont="1" applyFill="1" applyBorder="1"/>
    <xf numFmtId="4" fontId="0" fillId="3" borderId="11" xfId="0" applyNumberFormat="1" applyFill="1" applyBorder="1"/>
    <xf numFmtId="4" fontId="0" fillId="0" borderId="12" xfId="0" applyNumberFormat="1" applyFill="1" applyBorder="1"/>
    <xf numFmtId="4" fontId="0" fillId="0" borderId="11" xfId="0" applyNumberFormat="1" applyFill="1" applyBorder="1"/>
    <xf numFmtId="165" fontId="0" fillId="0" borderId="12" xfId="1" applyFont="1" applyFill="1" applyBorder="1" applyAlignment="1" applyProtection="1"/>
    <xf numFmtId="4" fontId="7" fillId="0" borderId="13" xfId="0" applyNumberFormat="1" applyFont="1" applyBorder="1" applyAlignment="1" applyProtection="1">
      <alignment horizontal="right" vertical="center"/>
    </xf>
    <xf numFmtId="4" fontId="4" fillId="3" borderId="12" xfId="0" applyNumberFormat="1" applyFont="1" applyFill="1" applyBorder="1"/>
    <xf numFmtId="4" fontId="4" fillId="0" borderId="12" xfId="0" applyNumberFormat="1" applyFont="1" applyFill="1" applyBorder="1"/>
    <xf numFmtId="4" fontId="8" fillId="0" borderId="13" xfId="0" applyNumberFormat="1" applyFont="1" applyBorder="1" applyAlignment="1" applyProtection="1">
      <alignment horizontal="right" vertical="center"/>
    </xf>
    <xf numFmtId="4" fontId="0" fillId="3" borderId="12" xfId="0" applyNumberFormat="1" applyFont="1" applyFill="1" applyBorder="1"/>
    <xf numFmtId="4" fontId="0" fillId="3" borderId="11" xfId="0" applyNumberFormat="1" applyFont="1" applyFill="1" applyBorder="1"/>
    <xf numFmtId="4" fontId="0" fillId="0" borderId="12" xfId="0" applyNumberFormat="1" applyFont="1" applyFill="1" applyBorder="1"/>
    <xf numFmtId="4" fontId="0" fillId="0" borderId="11" xfId="0" applyNumberFormat="1" applyFont="1" applyFill="1" applyBorder="1"/>
    <xf numFmtId="0" fontId="8" fillId="0" borderId="10" xfId="0" applyFont="1" applyFill="1" applyBorder="1" applyAlignment="1" applyProtection="1">
      <alignment horizontal="left" vertical="center"/>
    </xf>
    <xf numFmtId="167" fontId="10" fillId="4" borderId="14" xfId="4" applyNumberFormat="1" applyFont="1" applyFill="1" applyBorder="1"/>
    <xf numFmtId="4" fontId="0" fillId="3" borderId="14" xfId="0" applyNumberFormat="1" applyFill="1" applyBorder="1"/>
    <xf numFmtId="4" fontId="0" fillId="3" borderId="15" xfId="0" applyNumberFormat="1" applyFill="1" applyBorder="1"/>
    <xf numFmtId="4" fontId="0" fillId="0" borderId="14" xfId="0" applyNumberFormat="1" applyFill="1" applyBorder="1"/>
    <xf numFmtId="4" fontId="0" fillId="0" borderId="15" xfId="0" applyNumberFormat="1" applyFill="1" applyBorder="1"/>
    <xf numFmtId="165" fontId="0" fillId="0" borderId="14" xfId="1" applyFont="1" applyFill="1" applyBorder="1" applyAlignment="1" applyProtection="1"/>
    <xf numFmtId="0" fontId="21" fillId="0" borderId="5" xfId="0" applyFont="1" applyBorder="1" applyAlignment="1" applyProtection="1">
      <alignment horizontal="center"/>
    </xf>
    <xf numFmtId="167" fontId="22" fillId="0" borderId="4" xfId="5" applyNumberFormat="1" applyFont="1" applyBorder="1" applyProtection="1">
      <protection hidden="1"/>
    </xf>
    <xf numFmtId="167" fontId="22" fillId="0" borderId="16" xfId="5" applyNumberFormat="1" applyFont="1" applyBorder="1" applyProtection="1">
      <protection hidden="1"/>
    </xf>
    <xf numFmtId="4" fontId="4" fillId="3" borderId="4" xfId="0" applyNumberFormat="1" applyFont="1" applyFill="1" applyBorder="1"/>
    <xf numFmtId="4" fontId="4" fillId="3" borderId="16" xfId="0" applyNumberFormat="1" applyFont="1" applyFill="1" applyBorder="1"/>
    <xf numFmtId="4" fontId="4" fillId="0" borderId="4" xfId="0" applyNumberFormat="1" applyFont="1" applyFill="1" applyBorder="1"/>
    <xf numFmtId="4" fontId="4" fillId="0" borderId="16" xfId="0" applyNumberFormat="1" applyFont="1" applyFill="1" applyBorder="1"/>
    <xf numFmtId="4" fontId="0" fillId="0" borderId="16" xfId="0" applyNumberFormat="1" applyBorder="1"/>
    <xf numFmtId="4" fontId="0" fillId="3" borderId="16" xfId="0" applyNumberFormat="1" applyFill="1" applyBorder="1"/>
    <xf numFmtId="4" fontId="23" fillId="0" borderId="1" xfId="0" applyNumberFormat="1" applyFont="1" applyBorder="1" applyAlignment="1" applyProtection="1">
      <alignment horizontal="right" vertical="center"/>
    </xf>
    <xf numFmtId="0" fontId="24" fillId="0" borderId="0" xfId="0" applyFont="1" applyProtection="1"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166" fontId="6" fillId="0" borderId="18" xfId="0" applyNumberFormat="1" applyFont="1" applyBorder="1" applyAlignment="1">
      <alignment horizontal="center"/>
    </xf>
    <xf numFmtId="166" fontId="6" fillId="0" borderId="14" xfId="0" applyNumberFormat="1" applyFont="1" applyBorder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4" fontId="10" fillId="0" borderId="9" xfId="0" applyNumberFormat="1" applyFont="1" applyBorder="1"/>
    <xf numFmtId="4" fontId="10" fillId="0" borderId="14" xfId="0" applyNumberFormat="1" applyFont="1" applyBorder="1"/>
    <xf numFmtId="168" fontId="0" fillId="0" borderId="0" xfId="0" applyNumberFormat="1"/>
    <xf numFmtId="0" fontId="25" fillId="0" borderId="0" xfId="0" applyFont="1" applyAlignment="1">
      <alignment wrapText="1"/>
    </xf>
    <xf numFmtId="4" fontId="10" fillId="0" borderId="0" xfId="0" applyNumberFormat="1" applyFont="1" applyFill="1" applyBorder="1"/>
    <xf numFmtId="167" fontId="4" fillId="0" borderId="8" xfId="0" applyNumberFormat="1" applyFont="1" applyBorder="1"/>
    <xf numFmtId="167" fontId="4" fillId="0" borderId="0" xfId="0" applyNumberFormat="1" applyFont="1"/>
    <xf numFmtId="4" fontId="0" fillId="3" borderId="8" xfId="0" applyNumberFormat="1" applyFont="1" applyFill="1" applyBorder="1"/>
    <xf numFmtId="167" fontId="4" fillId="0" borderId="12" xfId="0" applyNumberFormat="1" applyFont="1" applyBorder="1"/>
    <xf numFmtId="4" fontId="0" fillId="3" borderId="14" xfId="0" applyNumberFormat="1" applyFont="1" applyFill="1" applyBorder="1"/>
    <xf numFmtId="4" fontId="0" fillId="3" borderId="4" xfId="0" applyNumberFormat="1" applyFont="1" applyFill="1" applyBorder="1"/>
    <xf numFmtId="4" fontId="27" fillId="0" borderId="19" xfId="0" applyNumberFormat="1" applyFont="1" applyBorder="1"/>
    <xf numFmtId="4" fontId="27" fillId="0" borderId="20" xfId="0" applyNumberFormat="1" applyFont="1" applyBorder="1"/>
    <xf numFmtId="4" fontId="27" fillId="0" borderId="21" xfId="0" applyNumberFormat="1" applyFont="1" applyBorder="1"/>
    <xf numFmtId="0" fontId="3" fillId="0" borderId="0" xfId="0" applyFont="1" applyBorder="1" applyAlignment="1">
      <alignment horizontal="center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4" fontId="16" fillId="2" borderId="4" xfId="3" applyNumberFormat="1" applyFont="1" applyFill="1" applyBorder="1" applyAlignment="1" applyProtection="1">
      <alignment horizontal="center" vertical="center" wrapText="1"/>
      <protection hidden="1"/>
    </xf>
    <xf numFmtId="164" fontId="0" fillId="2" borderId="8" xfId="3" applyNumberFormat="1" applyFont="1" applyFill="1" applyBorder="1" applyAlignment="1" applyProtection="1">
      <alignment horizontal="center" vertical="center" wrapText="1"/>
      <protection hidden="1"/>
    </xf>
    <xf numFmtId="164" fontId="0" fillId="2" borderId="4" xfId="3" applyNumberFormat="1" applyFont="1" applyFill="1" applyBorder="1" applyAlignment="1" applyProtection="1">
      <alignment horizontal="center" vertical="center" wrapText="1"/>
      <protection hidden="1"/>
    </xf>
    <xf numFmtId="164" fontId="15" fillId="3" borderId="8" xfId="3" applyNumberFormat="1" applyFont="1" applyFill="1" applyBorder="1" applyAlignment="1" applyProtection="1">
      <alignment horizontal="center" vertical="center" wrapText="1"/>
      <protection hidden="1"/>
    </xf>
    <xf numFmtId="164" fontId="16" fillId="3" borderId="4" xfId="3" applyNumberFormat="1" applyFont="1" applyFill="1" applyBorder="1" applyAlignment="1" applyProtection="1">
      <alignment horizontal="center" vertical="center" wrapText="1"/>
      <protection hidden="1"/>
    </xf>
    <xf numFmtId="164" fontId="15" fillId="2" borderId="4" xfId="3" applyNumberFormat="1" applyFont="1" applyFill="1" applyBorder="1" applyAlignment="1" applyProtection="1">
      <alignment horizontal="center" vertical="center" wrapText="1"/>
      <protection hidden="1"/>
    </xf>
    <xf numFmtId="164" fontId="15" fillId="3" borderId="4" xfId="3" applyNumberFormat="1" applyFont="1" applyFill="1" applyBorder="1" applyAlignment="1" applyProtection="1">
      <alignment horizontal="center" vertical="center" wrapText="1"/>
      <protection hidden="1"/>
    </xf>
    <xf numFmtId="164" fontId="10" fillId="2" borderId="4" xfId="3" applyNumberFormat="1" applyFont="1" applyFill="1" applyBorder="1" applyAlignment="1" applyProtection="1">
      <alignment horizontal="center" vertical="center" wrapText="1"/>
      <protection hidden="1"/>
    </xf>
    <xf numFmtId="164" fontId="19" fillId="2" borderId="4" xfId="3" applyNumberFormat="1" applyFont="1" applyFill="1" applyBorder="1" applyAlignment="1" applyProtection="1">
      <alignment horizontal="center" vertical="center" wrapText="1"/>
      <protection hidden="1"/>
    </xf>
    <xf numFmtId="164" fontId="19" fillId="3" borderId="4" xfId="3" applyNumberFormat="1" applyFont="1" applyFill="1" applyBorder="1" applyAlignment="1" applyProtection="1">
      <alignment horizontal="center" vertical="center" wrapText="1"/>
      <protection hidden="1"/>
    </xf>
    <xf numFmtId="164" fontId="10" fillId="3" borderId="4" xfId="3" applyNumberFormat="1" applyFont="1" applyFill="1" applyBorder="1" applyAlignment="1" applyProtection="1">
      <alignment horizontal="center" vertical="center" wrapText="1"/>
      <protection hidden="1"/>
    </xf>
    <xf numFmtId="4" fontId="27" fillId="0" borderId="22" xfId="0" applyNumberFormat="1" applyFont="1" applyBorder="1"/>
  </cellXfs>
  <cellStyles count="6">
    <cellStyle name="Hyperlink" xfId="3" builtinId="8"/>
    <cellStyle name="Normal" xfId="0" builtinId="0"/>
    <cellStyle name="Normal 3" xfId="4"/>
    <cellStyle name="Normal_SIMULA2000" xfId="5"/>
    <cellStyle name="Porcentagem" xfId="2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FE/Divis&#227;o%20de%20An&#225;lise%20Financeira%20-%20Fluxo%20de%20Caixa/FLUXO%20DE%20CAIXA%202015/1%20-%20Munic&#237;pios%20todos%20os%20Relat&#243;rios/1%20-%20Munic&#237;pios%20Geral/PUBLICA&#199;&#195;O%20DOE/planilhas%20para%20public%20DOE/MUN.LIQ.ICMS%20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RESTOS A PAGAR"/>
      <sheetName val="Consolidado geral"/>
      <sheetName val="Consolidado LIQ + FUNDEF"/>
      <sheetName val="Consolidado LIQ + FUNDEF +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7">
          <cell r="C7">
            <v>236575513.15759996</v>
          </cell>
          <cell r="D7">
            <v>209809063.97103998</v>
          </cell>
          <cell r="F7">
            <v>214044504.36056003</v>
          </cell>
          <cell r="H7">
            <v>208104460.85643998</v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97"/>
  <sheetViews>
    <sheetView topLeftCell="A161" zoomScale="80" zoomScaleNormal="80" zoomScaleSheetLayoutView="50" workbookViewId="0">
      <selection activeCell="V13" sqref="V13:W197"/>
    </sheetView>
  </sheetViews>
  <sheetFormatPr defaultColWidth="11.42578125" defaultRowHeight="15"/>
  <cols>
    <col min="1" max="1" width="42" style="1" customWidth="1"/>
    <col min="2" max="3" width="0" style="2" hidden="1" customWidth="1"/>
    <col min="4" max="4" width="21" style="2" customWidth="1"/>
    <col min="5" max="5" width="20.42578125" customWidth="1"/>
    <col min="6" max="6" width="17.28515625" customWidth="1"/>
    <col min="7" max="7" width="17.42578125" customWidth="1"/>
    <col min="8" max="8" width="18.7109375" customWidth="1"/>
    <col min="9" max="9" width="20.7109375" customWidth="1"/>
    <col min="10" max="17" width="0" hidden="1" customWidth="1"/>
    <col min="18" max="18" width="17.28515625" customWidth="1"/>
    <col min="19" max="19" width="18.28515625" customWidth="1"/>
    <col min="20" max="20" width="17.42578125" customWidth="1"/>
    <col min="21" max="21" width="15.28515625" customWidth="1"/>
    <col min="22" max="22" width="18.42578125" customWidth="1"/>
    <col min="23" max="23" width="17.140625" customWidth="1"/>
  </cols>
  <sheetData>
    <row r="1" spans="1:27" ht="18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3"/>
      <c r="Y1" s="3"/>
      <c r="Z1" s="3"/>
      <c r="AA1" s="3"/>
    </row>
    <row r="2" spans="1:27" s="5" customFormat="1">
      <c r="A2" s="4"/>
      <c r="C2" s="2"/>
      <c r="D2" s="2"/>
      <c r="E2" s="2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2.75">
      <c r="A3"/>
      <c r="B3"/>
      <c r="C3"/>
      <c r="D3"/>
      <c r="E3" s="6"/>
      <c r="F3" s="7"/>
    </row>
    <row r="4" spans="1:27" ht="12.75">
      <c r="A4"/>
      <c r="B4"/>
      <c r="C4"/>
      <c r="D4"/>
    </row>
    <row r="5" spans="1:27">
      <c r="A5" s="8" t="s">
        <v>1</v>
      </c>
      <c r="B5" s="9"/>
      <c r="C5" s="9"/>
      <c r="D5" s="10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1" t="s">
        <v>8</v>
      </c>
      <c r="K5" s="10" t="s">
        <v>9</v>
      </c>
      <c r="L5" s="10" t="s">
        <v>10</v>
      </c>
      <c r="M5" s="10" t="s">
        <v>11</v>
      </c>
      <c r="N5" s="10" t="s">
        <v>12</v>
      </c>
      <c r="O5" s="10" t="s">
        <v>13</v>
      </c>
      <c r="P5" s="12"/>
      <c r="Q5" s="12"/>
    </row>
    <row r="6" spans="1:27" ht="16.5" thickTop="1" thickBot="1">
      <c r="A6" s="5"/>
      <c r="B6" s="9"/>
      <c r="C6" s="9"/>
      <c r="D6" s="13"/>
      <c r="E6" s="14"/>
      <c r="F6" s="15"/>
      <c r="G6" s="14"/>
      <c r="H6" s="14"/>
      <c r="I6" s="14"/>
      <c r="J6" s="16"/>
      <c r="K6" s="17"/>
      <c r="L6" s="17"/>
      <c r="M6" s="17"/>
      <c r="N6" s="17"/>
      <c r="O6" s="17"/>
      <c r="P6" s="18" t="s">
        <v>14</v>
      </c>
      <c r="Q6" s="18" t="s">
        <v>15</v>
      </c>
    </row>
    <row r="7" spans="1:27" ht="16.5" thickTop="1" thickBot="1">
      <c r="A7" s="19" t="s">
        <v>16</v>
      </c>
      <c r="B7" s="20"/>
      <c r="C7" s="20"/>
      <c r="D7" s="21">
        <v>236575513.15759996</v>
      </c>
      <c r="E7" s="22">
        <f>'[1]Consolidado geral'!$D$7</f>
        <v>209809063.97103998</v>
      </c>
      <c r="F7" s="21">
        <v>194186412.34711999</v>
      </c>
      <c r="G7" s="94">
        <f>'[1]Consolidado geral'!$F$7</f>
        <v>214044504.36056003</v>
      </c>
      <c r="H7" s="23">
        <v>196819620.70671999</v>
      </c>
      <c r="I7" s="95">
        <f>'[1]Consolidado geral'!$H$7</f>
        <v>208104460.85643998</v>
      </c>
      <c r="J7" s="24" t="e">
        <f>#N/A</f>
        <v>#N/A</v>
      </c>
      <c r="K7" s="24" t="e">
        <f>#N/A</f>
        <v>#N/A</v>
      </c>
      <c r="L7" s="24" t="e">
        <f>#N/A</f>
        <v>#N/A</v>
      </c>
      <c r="M7" s="24" t="e">
        <f>#N/A</f>
        <v>#N/A</v>
      </c>
      <c r="N7" s="24" t="e">
        <f>#N/A</f>
        <v>#N/A</v>
      </c>
      <c r="O7" s="24" t="e">
        <f>#N/A</f>
        <v>#N/A</v>
      </c>
      <c r="P7" s="24"/>
      <c r="Q7" s="24">
        <v>14029227.68</v>
      </c>
    </row>
    <row r="8" spans="1:27" ht="30.75" thickBot="1">
      <c r="A8" s="25" t="s">
        <v>17</v>
      </c>
      <c r="B8" s="20"/>
      <c r="C8" s="20"/>
      <c r="D8" s="21">
        <f>D197+E197</f>
        <v>7097265.3947279993</v>
      </c>
      <c r="E8" s="21">
        <f>F197+G197</f>
        <v>6294271.9191311989</v>
      </c>
      <c r="F8" s="21">
        <f>H197+I197</f>
        <v>5825592.3704135986</v>
      </c>
      <c r="G8" s="21">
        <f>R197+S197</f>
        <v>6421335.1308168005</v>
      </c>
      <c r="H8" s="21">
        <f>T197+U197</f>
        <v>5904588.6212015999</v>
      </c>
      <c r="I8" s="21">
        <f>V197+W197</f>
        <v>6243133.8256931985</v>
      </c>
      <c r="J8" s="26"/>
      <c r="K8" s="26"/>
      <c r="L8" s="26"/>
      <c r="M8" s="26"/>
      <c r="N8" s="26"/>
      <c r="O8" s="26"/>
      <c r="P8" s="26"/>
      <c r="Q8" s="26"/>
    </row>
    <row r="9" spans="1:27" ht="20.25">
      <c r="A9" s="27"/>
      <c r="B9" s="20"/>
      <c r="C9" s="2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27">
      <c r="A10" s="28"/>
      <c r="B10" s="29"/>
      <c r="C10" s="29"/>
      <c r="D10" s="97" t="s">
        <v>2</v>
      </c>
      <c r="E10" s="97"/>
      <c r="F10" s="98" t="s">
        <v>3</v>
      </c>
      <c r="G10" s="98"/>
      <c r="H10" s="99" t="s">
        <v>4</v>
      </c>
      <c r="I10" s="99"/>
      <c r="J10" s="3"/>
      <c r="K10" s="3"/>
      <c r="L10" s="3"/>
      <c r="M10" s="3"/>
      <c r="N10" s="3"/>
      <c r="O10" s="3"/>
      <c r="P10" s="3"/>
      <c r="Q10" s="3"/>
      <c r="R10" s="98" t="s">
        <v>5</v>
      </c>
      <c r="S10" s="98"/>
      <c r="T10" s="98" t="s">
        <v>6</v>
      </c>
      <c r="U10" s="98"/>
      <c r="V10" s="98" t="s">
        <v>7</v>
      </c>
      <c r="W10" s="98"/>
    </row>
    <row r="11" spans="1:27" ht="14.25" customHeight="1">
      <c r="A11" s="30" t="s">
        <v>18</v>
      </c>
      <c r="B11" s="101" t="s">
        <v>19</v>
      </c>
      <c r="C11" s="102" t="s">
        <v>20</v>
      </c>
      <c r="D11" s="103" t="s">
        <v>19</v>
      </c>
      <c r="E11" s="104" t="s">
        <v>20</v>
      </c>
      <c r="F11" s="105" t="s">
        <v>19</v>
      </c>
      <c r="G11" s="100" t="s">
        <v>20</v>
      </c>
      <c r="H11" s="106" t="s">
        <v>19</v>
      </c>
      <c r="I11" s="104" t="s">
        <v>20</v>
      </c>
      <c r="J11" s="105"/>
      <c r="K11" s="100"/>
      <c r="L11" s="105"/>
      <c r="M11" s="100"/>
      <c r="N11" s="105"/>
      <c r="O11" s="100"/>
      <c r="P11" s="105"/>
      <c r="Q11" s="100"/>
      <c r="R11" s="105" t="s">
        <v>19</v>
      </c>
      <c r="S11" s="100" t="s">
        <v>20</v>
      </c>
      <c r="T11" s="105" t="s">
        <v>19</v>
      </c>
      <c r="U11" s="100" t="s">
        <v>20</v>
      </c>
      <c r="V11" s="105" t="s">
        <v>19</v>
      </c>
      <c r="W11" s="100" t="s">
        <v>20</v>
      </c>
    </row>
    <row r="12" spans="1:27" s="32" customFormat="1" ht="12.75" thickBot="1">
      <c r="A12" s="31"/>
      <c r="B12" s="101"/>
      <c r="C12" s="102"/>
      <c r="D12" s="103"/>
      <c r="E12" s="104"/>
      <c r="F12" s="105"/>
      <c r="G12" s="100"/>
      <c r="H12" s="106"/>
      <c r="I12" s="104"/>
      <c r="J12" s="105"/>
      <c r="K12" s="100"/>
      <c r="L12" s="105"/>
      <c r="M12" s="100"/>
      <c r="N12" s="105"/>
      <c r="O12" s="100"/>
      <c r="P12" s="105"/>
      <c r="Q12" s="100"/>
      <c r="R12" s="105"/>
      <c r="S12" s="100"/>
      <c r="T12" s="105"/>
      <c r="U12" s="100"/>
      <c r="V12" s="105"/>
      <c r="W12" s="100"/>
    </row>
    <row r="13" spans="1:27" s="44" customFormat="1" thickTop="1">
      <c r="A13" s="33" t="s">
        <v>21</v>
      </c>
      <c r="B13" s="34">
        <v>4.1604684746806203E-4</v>
      </c>
      <c r="C13" s="35">
        <v>3.7123848907772577E-4</v>
      </c>
      <c r="D13" s="36">
        <v>97469.744831312695</v>
      </c>
      <c r="E13" s="37">
        <v>87690.365615084389</v>
      </c>
      <c r="F13" s="38">
        <v>86441.896101607897</v>
      </c>
      <c r="G13" s="39">
        <v>77768.968070346062</v>
      </c>
      <c r="H13" s="36">
        <v>80005.321804260515</v>
      </c>
      <c r="I13" s="37">
        <v>71978.191102376397</v>
      </c>
      <c r="J13" s="40">
        <v>0</v>
      </c>
      <c r="K13" s="41">
        <v>0</v>
      </c>
      <c r="L13" s="42">
        <v>0</v>
      </c>
      <c r="M13" s="42">
        <v>0</v>
      </c>
      <c r="N13" s="40">
        <v>0</v>
      </c>
      <c r="O13" s="40">
        <v>0</v>
      </c>
      <c r="P13" s="43"/>
      <c r="Q13" s="43">
        <v>157141.37924368001</v>
      </c>
      <c r="R13" s="38">
        <v>88186.908882113799</v>
      </c>
      <c r="S13" s="39">
        <v>79338.899426895587</v>
      </c>
      <c r="T13" s="36">
        <v>81090.210698602314</v>
      </c>
      <c r="U13" s="37">
        <v>72954.230425770773</v>
      </c>
      <c r="V13" s="38">
        <v>85739.595054465972</v>
      </c>
      <c r="W13" s="39">
        <v>77137.130614504611</v>
      </c>
    </row>
    <row r="14" spans="1:27">
      <c r="A14" s="45" t="s">
        <v>22</v>
      </c>
      <c r="B14" s="46">
        <v>0</v>
      </c>
      <c r="C14" s="35">
        <v>0</v>
      </c>
      <c r="D14" s="42">
        <v>0</v>
      </c>
      <c r="E14" s="47">
        <v>0</v>
      </c>
      <c r="F14" s="48">
        <v>0</v>
      </c>
      <c r="G14" s="49">
        <v>0</v>
      </c>
      <c r="H14" s="42">
        <v>0</v>
      </c>
      <c r="I14" s="47">
        <v>0</v>
      </c>
      <c r="J14" s="40">
        <v>0</v>
      </c>
      <c r="K14" s="50">
        <v>0</v>
      </c>
      <c r="L14" s="42">
        <v>0</v>
      </c>
      <c r="M14" s="42">
        <v>0</v>
      </c>
      <c r="N14" s="40">
        <v>0</v>
      </c>
      <c r="O14" s="40">
        <v>0</v>
      </c>
      <c r="P14" s="51"/>
      <c r="Q14" s="51">
        <v>15937.202644480001</v>
      </c>
      <c r="R14" s="48">
        <v>0</v>
      </c>
      <c r="S14" s="49">
        <v>0</v>
      </c>
      <c r="T14" s="42">
        <v>0</v>
      </c>
      <c r="U14" s="47">
        <v>0</v>
      </c>
      <c r="V14" s="48">
        <v>0</v>
      </c>
      <c r="W14" s="49">
        <v>0</v>
      </c>
    </row>
    <row r="15" spans="1:27">
      <c r="A15" s="45" t="s">
        <v>23</v>
      </c>
      <c r="B15" s="46">
        <v>0</v>
      </c>
      <c r="C15" s="35">
        <v>0</v>
      </c>
      <c r="D15" s="42">
        <v>0</v>
      </c>
      <c r="E15" s="47">
        <v>0</v>
      </c>
      <c r="F15" s="48">
        <v>0</v>
      </c>
      <c r="G15" s="49">
        <v>0</v>
      </c>
      <c r="H15" s="42">
        <v>0</v>
      </c>
      <c r="I15" s="47">
        <v>0</v>
      </c>
      <c r="J15" s="40">
        <v>0</v>
      </c>
      <c r="K15" s="50">
        <v>0</v>
      </c>
      <c r="L15" s="42">
        <v>0</v>
      </c>
      <c r="M15" s="42">
        <v>0</v>
      </c>
      <c r="N15" s="40">
        <v>0</v>
      </c>
      <c r="O15" s="40">
        <v>0</v>
      </c>
      <c r="P15" s="51"/>
      <c r="Q15" s="51">
        <v>7140.8768891199998</v>
      </c>
      <c r="R15" s="48">
        <v>0</v>
      </c>
      <c r="S15" s="49">
        <v>0</v>
      </c>
      <c r="T15" s="42">
        <v>0</v>
      </c>
      <c r="U15" s="47">
        <v>0</v>
      </c>
      <c r="V15" s="48">
        <v>0</v>
      </c>
      <c r="W15" s="49">
        <v>0</v>
      </c>
    </row>
    <row r="16" spans="1:27" s="3" customFormat="1" ht="14.25">
      <c r="A16" s="33" t="s">
        <v>24</v>
      </c>
      <c r="B16" s="46">
        <v>9.9921914387827697E-5</v>
      </c>
      <c r="C16" s="35">
        <v>0</v>
      </c>
      <c r="D16" s="52">
        <v>11704.647634886212</v>
      </c>
      <c r="E16" s="37">
        <v>0</v>
      </c>
      <c r="F16" s="53">
        <v>10380.369175191761</v>
      </c>
      <c r="G16" s="39">
        <v>0</v>
      </c>
      <c r="H16" s="52">
        <v>9607.4335913693048</v>
      </c>
      <c r="I16" s="37">
        <v>0</v>
      </c>
      <c r="J16" s="40">
        <v>0</v>
      </c>
      <c r="K16" s="50">
        <v>0</v>
      </c>
      <c r="L16" s="42">
        <v>0</v>
      </c>
      <c r="M16" s="42">
        <v>0</v>
      </c>
      <c r="N16" s="40">
        <v>0</v>
      </c>
      <c r="O16" s="40">
        <v>0</v>
      </c>
      <c r="P16" s="54"/>
      <c r="Q16" s="54">
        <v>7379.3737596800001</v>
      </c>
      <c r="R16" s="53">
        <v>10589.918915468017</v>
      </c>
      <c r="S16" s="39">
        <v>0</v>
      </c>
      <c r="T16" s="52">
        <v>9737.7123999703581</v>
      </c>
      <c r="U16" s="37">
        <v>0</v>
      </c>
      <c r="V16" s="53">
        <v>10296.033402028157</v>
      </c>
      <c r="W16" s="39">
        <v>0</v>
      </c>
    </row>
    <row r="17" spans="1:23" ht="14.25">
      <c r="A17" s="33" t="s">
        <v>25</v>
      </c>
      <c r="B17" s="46">
        <v>0</v>
      </c>
      <c r="C17" s="35">
        <v>7.6591337995404531E-6</v>
      </c>
      <c r="D17" s="52">
        <v>0</v>
      </c>
      <c r="E17" s="37">
        <v>1809.1665028961052</v>
      </c>
      <c r="F17" s="53">
        <v>0</v>
      </c>
      <c r="G17" s="39">
        <v>1604.475143999905</v>
      </c>
      <c r="H17" s="52">
        <v>0</v>
      </c>
      <c r="I17" s="37">
        <v>1485.0038697874179</v>
      </c>
      <c r="J17" s="40">
        <v>0</v>
      </c>
      <c r="K17" s="50">
        <v>0</v>
      </c>
      <c r="L17" s="42">
        <v>0</v>
      </c>
      <c r="M17" s="42">
        <v>0</v>
      </c>
      <c r="N17" s="40">
        <v>0</v>
      </c>
      <c r="O17" s="40">
        <v>0</v>
      </c>
      <c r="P17" s="54"/>
      <c r="Q17" s="54">
        <v>25940.041980320002</v>
      </c>
      <c r="R17" s="53">
        <v>0</v>
      </c>
      <c r="S17" s="39">
        <v>1636.8648735008965</v>
      </c>
      <c r="T17" s="52">
        <v>0</v>
      </c>
      <c r="U17" s="37">
        <v>1505.1408328050602</v>
      </c>
      <c r="V17" s="53">
        <v>0</v>
      </c>
      <c r="W17" s="39">
        <v>1591.4395140037766</v>
      </c>
    </row>
    <row r="18" spans="1:23">
      <c r="A18" s="45" t="s">
        <v>26</v>
      </c>
      <c r="B18" s="46">
        <v>0</v>
      </c>
      <c r="C18" s="35">
        <v>0</v>
      </c>
      <c r="D18" s="42">
        <v>0</v>
      </c>
      <c r="E18" s="47">
        <v>0</v>
      </c>
      <c r="F18" s="48">
        <v>0</v>
      </c>
      <c r="G18" s="49">
        <v>0</v>
      </c>
      <c r="H18" s="42">
        <v>0</v>
      </c>
      <c r="I18" s="47">
        <v>0</v>
      </c>
      <c r="J18" s="40">
        <v>0</v>
      </c>
      <c r="K18" s="50">
        <v>0</v>
      </c>
      <c r="L18" s="42">
        <v>0</v>
      </c>
      <c r="M18" s="42">
        <v>0</v>
      </c>
      <c r="N18" s="40">
        <v>0</v>
      </c>
      <c r="O18" s="40">
        <v>0</v>
      </c>
      <c r="P18" s="51"/>
      <c r="Q18" s="51">
        <v>18167.849845600002</v>
      </c>
      <c r="R18" s="48">
        <v>0</v>
      </c>
      <c r="S18" s="49">
        <v>0</v>
      </c>
      <c r="T18" s="42">
        <v>0</v>
      </c>
      <c r="U18" s="47">
        <v>0</v>
      </c>
      <c r="V18" s="48">
        <v>0</v>
      </c>
      <c r="W18" s="49">
        <v>0</v>
      </c>
    </row>
    <row r="19" spans="1:23">
      <c r="A19" s="45" t="s">
        <v>27</v>
      </c>
      <c r="B19" s="46">
        <v>0</v>
      </c>
      <c r="C19" s="35">
        <v>0</v>
      </c>
      <c r="D19" s="42">
        <v>0</v>
      </c>
      <c r="E19" s="47">
        <v>0</v>
      </c>
      <c r="F19" s="48">
        <v>0</v>
      </c>
      <c r="G19" s="49">
        <v>0</v>
      </c>
      <c r="H19" s="42">
        <v>0</v>
      </c>
      <c r="I19" s="47">
        <v>0</v>
      </c>
      <c r="J19" s="40">
        <v>0</v>
      </c>
      <c r="K19" s="50">
        <v>0</v>
      </c>
      <c r="L19" s="42">
        <v>0</v>
      </c>
      <c r="M19" s="42">
        <v>0</v>
      </c>
      <c r="N19" s="40">
        <v>0</v>
      </c>
      <c r="O19" s="40">
        <v>0</v>
      </c>
      <c r="P19" s="51"/>
      <c r="Q19" s="51">
        <v>4391.1482638400003</v>
      </c>
      <c r="R19" s="48">
        <v>0</v>
      </c>
      <c r="S19" s="49">
        <v>0</v>
      </c>
      <c r="T19" s="42">
        <v>0</v>
      </c>
      <c r="U19" s="47">
        <v>0</v>
      </c>
      <c r="V19" s="48">
        <v>0</v>
      </c>
      <c r="W19" s="49">
        <v>0</v>
      </c>
    </row>
    <row r="20" spans="1:23">
      <c r="A20" s="45" t="s">
        <v>28</v>
      </c>
      <c r="B20" s="46">
        <v>0</v>
      </c>
      <c r="C20" s="35">
        <v>0</v>
      </c>
      <c r="D20" s="42">
        <v>0</v>
      </c>
      <c r="E20" s="47">
        <v>0</v>
      </c>
      <c r="F20" s="48">
        <v>0</v>
      </c>
      <c r="G20" s="49">
        <v>0</v>
      </c>
      <c r="H20" s="42">
        <v>0</v>
      </c>
      <c r="I20" s="47">
        <v>0</v>
      </c>
      <c r="J20" s="40">
        <v>0</v>
      </c>
      <c r="K20" s="50">
        <v>0</v>
      </c>
      <c r="L20" s="42">
        <v>0</v>
      </c>
      <c r="M20" s="42">
        <v>0</v>
      </c>
      <c r="N20" s="40">
        <v>0</v>
      </c>
      <c r="O20" s="40">
        <v>0</v>
      </c>
      <c r="P20" s="51"/>
      <c r="Q20" s="51">
        <v>31818.288378240002</v>
      </c>
      <c r="R20" s="48">
        <v>0</v>
      </c>
      <c r="S20" s="49">
        <v>0</v>
      </c>
      <c r="T20" s="42">
        <v>0</v>
      </c>
      <c r="U20" s="47">
        <v>0</v>
      </c>
      <c r="V20" s="48">
        <v>0</v>
      </c>
      <c r="W20" s="49">
        <v>0</v>
      </c>
    </row>
    <row r="21" spans="1:23" s="3" customFormat="1" ht="14.25">
      <c r="A21" s="33" t="s">
        <v>29</v>
      </c>
      <c r="B21" s="46">
        <v>9.8485583681428294E-5</v>
      </c>
      <c r="C21" s="35">
        <v>4.474360999731538E-7</v>
      </c>
      <c r="D21" s="52">
        <v>11536.398808704596</v>
      </c>
      <c r="E21" s="37">
        <v>105.68902218689512</v>
      </c>
      <c r="F21" s="53">
        <v>10231.156231450304</v>
      </c>
      <c r="G21" s="39">
        <v>93.731234146261386</v>
      </c>
      <c r="H21" s="52">
        <v>9469.3312345287759</v>
      </c>
      <c r="I21" s="37">
        <v>86.751886402022663</v>
      </c>
      <c r="J21" s="40">
        <v>0</v>
      </c>
      <c r="K21" s="50">
        <v>0</v>
      </c>
      <c r="L21" s="42">
        <v>0</v>
      </c>
      <c r="M21" s="42">
        <v>0</v>
      </c>
      <c r="N21" s="40">
        <v>0</v>
      </c>
      <c r="O21" s="40">
        <v>0</v>
      </c>
      <c r="P21" s="54"/>
      <c r="Q21" s="54">
        <v>6565.6785542399994</v>
      </c>
      <c r="R21" s="53">
        <v>10437.693792383114</v>
      </c>
      <c r="S21" s="39">
        <v>95.623397656020117</v>
      </c>
      <c r="T21" s="52">
        <v>9597.7373462911692</v>
      </c>
      <c r="U21" s="37">
        <v>87.92826012314859</v>
      </c>
      <c r="V21" s="53">
        <v>10148.032745515031</v>
      </c>
      <c r="W21" s="39">
        <v>92.96971054648462</v>
      </c>
    </row>
    <row r="22" spans="1:23">
      <c r="A22" s="45" t="s">
        <v>30</v>
      </c>
      <c r="B22" s="46">
        <v>9.6661531802749313E-5</v>
      </c>
      <c r="C22" s="35">
        <v>0</v>
      </c>
      <c r="D22" s="55">
        <v>0</v>
      </c>
      <c r="E22" s="56">
        <v>0</v>
      </c>
      <c r="F22" s="57">
        <v>0</v>
      </c>
      <c r="G22" s="58">
        <v>0</v>
      </c>
      <c r="H22" s="55">
        <v>0</v>
      </c>
      <c r="I22" s="56">
        <v>0</v>
      </c>
      <c r="J22" s="40">
        <v>0</v>
      </c>
      <c r="K22" s="50">
        <v>0</v>
      </c>
      <c r="L22" s="42">
        <v>0</v>
      </c>
      <c r="M22" s="42">
        <v>0</v>
      </c>
      <c r="N22" s="40">
        <v>0</v>
      </c>
      <c r="O22" s="40">
        <v>0</v>
      </c>
      <c r="P22" s="54"/>
      <c r="Q22" s="54">
        <v>19346.304970720001</v>
      </c>
      <c r="R22" s="57">
        <v>0</v>
      </c>
      <c r="S22" s="58">
        <v>0</v>
      </c>
      <c r="T22" s="55">
        <v>0</v>
      </c>
      <c r="U22" s="56">
        <v>0</v>
      </c>
      <c r="V22" s="57">
        <v>0</v>
      </c>
      <c r="W22" s="58">
        <v>0</v>
      </c>
    </row>
    <row r="23" spans="1:23">
      <c r="A23" s="45" t="s">
        <v>31</v>
      </c>
      <c r="B23" s="46">
        <v>0</v>
      </c>
      <c r="C23" s="35">
        <v>0</v>
      </c>
      <c r="D23" s="42">
        <v>0</v>
      </c>
      <c r="E23" s="47">
        <v>0</v>
      </c>
      <c r="F23" s="48">
        <v>0</v>
      </c>
      <c r="G23" s="49">
        <v>0</v>
      </c>
      <c r="H23" s="42">
        <v>0</v>
      </c>
      <c r="I23" s="47">
        <v>0</v>
      </c>
      <c r="J23" s="40">
        <v>0</v>
      </c>
      <c r="K23" s="50">
        <v>0</v>
      </c>
      <c r="L23" s="42">
        <v>0</v>
      </c>
      <c r="M23" s="42">
        <v>0</v>
      </c>
      <c r="N23" s="40">
        <v>0</v>
      </c>
      <c r="O23" s="40">
        <v>0</v>
      </c>
      <c r="P23" s="51"/>
      <c r="Q23" s="51">
        <v>3942.2129780800005</v>
      </c>
      <c r="R23" s="48">
        <v>0</v>
      </c>
      <c r="S23" s="49">
        <v>0</v>
      </c>
      <c r="T23" s="42">
        <v>0</v>
      </c>
      <c r="U23" s="47">
        <v>0</v>
      </c>
      <c r="V23" s="48">
        <v>0</v>
      </c>
      <c r="W23" s="49">
        <v>0</v>
      </c>
    </row>
    <row r="24" spans="1:23" s="3" customFormat="1" ht="14.25">
      <c r="A24" s="33" t="s">
        <v>32</v>
      </c>
      <c r="B24" s="46">
        <v>0</v>
      </c>
      <c r="C24" s="35">
        <v>1.2033562479277987E-4</v>
      </c>
      <c r="D24" s="52">
        <v>0</v>
      </c>
      <c r="E24" s="37">
        <v>28424.517509607856</v>
      </c>
      <c r="F24" s="53">
        <v>0</v>
      </c>
      <c r="G24" s="39">
        <v>25208.532078915527</v>
      </c>
      <c r="H24" s="52">
        <v>0</v>
      </c>
      <c r="I24" s="37">
        <v>23331.472493569545</v>
      </c>
      <c r="J24" s="40">
        <v>0</v>
      </c>
      <c r="K24" s="50">
        <v>0</v>
      </c>
      <c r="L24" s="42">
        <v>0</v>
      </c>
      <c r="M24" s="42">
        <v>0</v>
      </c>
      <c r="N24" s="40">
        <v>0</v>
      </c>
      <c r="O24" s="40">
        <v>0</v>
      </c>
      <c r="P24" s="54"/>
      <c r="Q24" s="54">
        <v>14969.185934560001</v>
      </c>
      <c r="R24" s="53">
        <v>0</v>
      </c>
      <c r="S24" s="39">
        <v>25717.419697528076</v>
      </c>
      <c r="T24" s="52">
        <v>0</v>
      </c>
      <c r="U24" s="37">
        <v>23647.852139649123</v>
      </c>
      <c r="V24" s="53">
        <v>0</v>
      </c>
      <c r="W24" s="39">
        <v>25003.724233711353</v>
      </c>
    </row>
    <row r="25" spans="1:23" ht="14.25">
      <c r="A25" s="33" t="s">
        <v>33</v>
      </c>
      <c r="B25" s="46">
        <v>0</v>
      </c>
      <c r="C25" s="35">
        <v>1.2669018019239859E-4</v>
      </c>
      <c r="D25" s="52">
        <v>0</v>
      </c>
      <c r="E25" s="37">
        <v>29925.529127984773</v>
      </c>
      <c r="F25" s="53">
        <v>0</v>
      </c>
      <c r="G25" s="39">
        <v>26539.71736710519</v>
      </c>
      <c r="H25" s="52">
        <v>0</v>
      </c>
      <c r="I25" s="37">
        <v>24563.536020236334</v>
      </c>
      <c r="J25" s="40">
        <v>0</v>
      </c>
      <c r="K25" s="50">
        <v>0</v>
      </c>
      <c r="L25" s="42">
        <v>0</v>
      </c>
      <c r="M25" s="42">
        <v>0</v>
      </c>
      <c r="N25" s="40">
        <v>0</v>
      </c>
      <c r="O25" s="40">
        <v>0</v>
      </c>
      <c r="P25" s="54"/>
      <c r="Q25" s="54">
        <v>76725.846181920002</v>
      </c>
      <c r="R25" s="53">
        <v>0</v>
      </c>
      <c r="S25" s="39">
        <v>27075.477780576173</v>
      </c>
      <c r="T25" s="52">
        <v>0</v>
      </c>
      <c r="U25" s="37">
        <v>24896.622705386071</v>
      </c>
      <c r="V25" s="53">
        <v>0</v>
      </c>
      <c r="W25" s="39">
        <v>26324.094247549136</v>
      </c>
    </row>
    <row r="26" spans="1:23" ht="14.25">
      <c r="A26" s="33" t="s">
        <v>34</v>
      </c>
      <c r="B26" s="46">
        <v>3.0309662050715769E-4</v>
      </c>
      <c r="C26" s="35">
        <v>0</v>
      </c>
      <c r="D26" s="52">
        <v>71008.230058355955</v>
      </c>
      <c r="E26" s="37">
        <v>0</v>
      </c>
      <c r="F26" s="53">
        <v>62974.270176724436</v>
      </c>
      <c r="G26" s="39">
        <v>0</v>
      </c>
      <c r="H26" s="52">
        <v>58285.125362764549</v>
      </c>
      <c r="I26" s="37">
        <v>0</v>
      </c>
      <c r="J26" s="40">
        <v>0</v>
      </c>
      <c r="K26" s="50">
        <v>0</v>
      </c>
      <c r="L26" s="42">
        <v>0</v>
      </c>
      <c r="M26" s="42">
        <v>0</v>
      </c>
      <c r="N26" s="40">
        <v>0</v>
      </c>
      <c r="O26" s="40">
        <v>0</v>
      </c>
      <c r="P26" s="54"/>
      <c r="Q26" s="54">
        <v>47278.497281600008</v>
      </c>
      <c r="R26" s="53">
        <v>64245.539217054662</v>
      </c>
      <c r="S26" s="39">
        <v>0</v>
      </c>
      <c r="T26" s="52">
        <v>59075.483851242192</v>
      </c>
      <c r="U26" s="37">
        <v>0</v>
      </c>
      <c r="V26" s="53">
        <v>62462.632904953745</v>
      </c>
      <c r="W26" s="39">
        <v>0</v>
      </c>
    </row>
    <row r="27" spans="1:23">
      <c r="A27" s="45" t="s">
        <v>35</v>
      </c>
      <c r="B27" s="46">
        <v>5.6290064739136935E-5</v>
      </c>
      <c r="C27" s="35">
        <v>0</v>
      </c>
      <c r="D27" s="55">
        <v>0</v>
      </c>
      <c r="E27" s="56">
        <v>0</v>
      </c>
      <c r="F27" s="57">
        <v>0</v>
      </c>
      <c r="G27" s="58">
        <v>0</v>
      </c>
      <c r="H27" s="55">
        <v>0</v>
      </c>
      <c r="I27" s="56">
        <v>0</v>
      </c>
      <c r="J27" s="40">
        <v>0</v>
      </c>
      <c r="K27" s="50">
        <v>0</v>
      </c>
      <c r="L27" s="42">
        <v>0</v>
      </c>
      <c r="M27" s="42">
        <v>0</v>
      </c>
      <c r="N27" s="40">
        <v>0</v>
      </c>
      <c r="O27" s="40">
        <v>0</v>
      </c>
      <c r="P27" s="54"/>
      <c r="Q27" s="54">
        <v>4755.9081835199995</v>
      </c>
      <c r="R27" s="57">
        <v>0</v>
      </c>
      <c r="S27" s="58">
        <v>0</v>
      </c>
      <c r="T27" s="55">
        <v>0</v>
      </c>
      <c r="U27" s="56">
        <v>0</v>
      </c>
      <c r="V27" s="57">
        <v>0</v>
      </c>
      <c r="W27" s="58">
        <v>0</v>
      </c>
    </row>
    <row r="28" spans="1:23" ht="14.25">
      <c r="A28" s="59" t="s">
        <v>36</v>
      </c>
      <c r="B28" s="46">
        <v>0</v>
      </c>
      <c r="C28" s="35">
        <v>4.2604563997443733E-5</v>
      </c>
      <c r="D28" s="52">
        <v>42043.62692042729</v>
      </c>
      <c r="E28" s="37">
        <v>10063.638085346643</v>
      </c>
      <c r="F28" s="53">
        <v>37286.75843237451</v>
      </c>
      <c r="G28" s="39">
        <v>8925.0254967144665</v>
      </c>
      <c r="H28" s="52">
        <v>34510.33864311959</v>
      </c>
      <c r="I28" s="37">
        <v>8260.4566671761022</v>
      </c>
      <c r="J28" s="40">
        <v>0</v>
      </c>
      <c r="K28" s="50">
        <v>0</v>
      </c>
      <c r="L28" s="42">
        <v>0</v>
      </c>
      <c r="M28" s="42">
        <v>0</v>
      </c>
      <c r="N28" s="40">
        <v>0</v>
      </c>
      <c r="O28" s="40">
        <v>0</v>
      </c>
      <c r="P28" s="54"/>
      <c r="Q28" s="54">
        <v>37556.24249936</v>
      </c>
      <c r="R28" s="53">
        <v>38039.470634934813</v>
      </c>
      <c r="S28" s="39">
        <v>9105.1960420227388</v>
      </c>
      <c r="T28" s="52">
        <v>34978.306051906402</v>
      </c>
      <c r="U28" s="37">
        <v>8372.4701870059016</v>
      </c>
      <c r="V28" s="53">
        <v>36983.820497500848</v>
      </c>
      <c r="W28" s="39">
        <v>8852.5137282920878</v>
      </c>
    </row>
    <row r="29" spans="1:23" ht="14.25">
      <c r="A29" s="33" t="s">
        <v>37</v>
      </c>
      <c r="B29" s="46">
        <v>5.0020437146479462E-5</v>
      </c>
      <c r="C29" s="35">
        <v>0</v>
      </c>
      <c r="D29" s="52">
        <v>5859.2911768095237</v>
      </c>
      <c r="E29" s="37">
        <v>0</v>
      </c>
      <c r="F29" s="53">
        <v>5196.363651217076</v>
      </c>
      <c r="G29" s="39">
        <v>0</v>
      </c>
      <c r="H29" s="52">
        <v>4809.435758314552</v>
      </c>
      <c r="I29" s="37">
        <v>0</v>
      </c>
      <c r="J29" s="40">
        <v>0</v>
      </c>
      <c r="K29" s="50">
        <v>0</v>
      </c>
      <c r="L29" s="42">
        <v>0</v>
      </c>
      <c r="M29" s="42">
        <v>0</v>
      </c>
      <c r="N29" s="40">
        <v>0</v>
      </c>
      <c r="O29" s="40">
        <v>0</v>
      </c>
      <c r="P29" s="54"/>
      <c r="Q29" s="54">
        <v>10549.979215359999</v>
      </c>
      <c r="R29" s="53">
        <v>5301.2632588433535</v>
      </c>
      <c r="S29" s="39">
        <v>0</v>
      </c>
      <c r="T29" s="52">
        <v>4874.6527129442875</v>
      </c>
      <c r="U29" s="37">
        <v>0</v>
      </c>
      <c r="V29" s="53">
        <v>5154.1455625567996</v>
      </c>
      <c r="W29" s="39">
        <v>0</v>
      </c>
    </row>
    <row r="30" spans="1:23" ht="14.25">
      <c r="A30" s="33" t="s">
        <v>38</v>
      </c>
      <c r="B30" s="46">
        <v>0</v>
      </c>
      <c r="C30" s="35">
        <v>1.2763226199234209E-5</v>
      </c>
      <c r="D30" s="52">
        <v>0</v>
      </c>
      <c r="E30" s="37">
        <v>3014.8058613361236</v>
      </c>
      <c r="F30" s="53">
        <v>0</v>
      </c>
      <c r="G30" s="39">
        <v>2673.706958843035</v>
      </c>
      <c r="H30" s="52">
        <v>0</v>
      </c>
      <c r="I30" s="37">
        <v>2474.6193142395546</v>
      </c>
      <c r="J30" s="40">
        <v>0</v>
      </c>
      <c r="K30" s="50">
        <v>0</v>
      </c>
      <c r="L30" s="42">
        <v>0</v>
      </c>
      <c r="M30" s="42">
        <v>0</v>
      </c>
      <c r="N30" s="40">
        <v>0</v>
      </c>
      <c r="O30" s="40">
        <v>0</v>
      </c>
      <c r="P30" s="54"/>
      <c r="Q30" s="54">
        <v>32154.98984256</v>
      </c>
      <c r="R30" s="53">
        <v>0</v>
      </c>
      <c r="S30" s="39">
        <v>2727.681397453503</v>
      </c>
      <c r="T30" s="52">
        <v>0</v>
      </c>
      <c r="U30" s="37">
        <v>2508.1756696318935</v>
      </c>
      <c r="V30" s="53">
        <v>0</v>
      </c>
      <c r="W30" s="39">
        <v>2651.9843071934351</v>
      </c>
    </row>
    <row r="31" spans="1:23">
      <c r="A31" s="59" t="s">
        <v>39</v>
      </c>
      <c r="B31" s="46">
        <v>0</v>
      </c>
      <c r="C31" s="35">
        <v>0</v>
      </c>
      <c r="D31" s="52">
        <v>18691.102726973815</v>
      </c>
      <c r="E31" s="37">
        <v>0</v>
      </c>
      <c r="F31" s="53">
        <v>16576.368007793324</v>
      </c>
      <c r="G31" s="39">
        <v>0</v>
      </c>
      <c r="H31" s="52">
        <v>15342.070415143118</v>
      </c>
      <c r="I31" s="37">
        <v>0</v>
      </c>
      <c r="J31" s="40">
        <v>0</v>
      </c>
      <c r="K31" s="50">
        <v>0</v>
      </c>
      <c r="L31" s="42">
        <v>0</v>
      </c>
      <c r="M31" s="42">
        <v>0</v>
      </c>
      <c r="N31" s="40">
        <v>0</v>
      </c>
      <c r="O31" s="40">
        <v>0</v>
      </c>
      <c r="P31" s="51"/>
      <c r="Q31" s="51">
        <v>94907.725255199999</v>
      </c>
      <c r="R31" s="53">
        <v>16910.997109334174</v>
      </c>
      <c r="S31" s="39">
        <v>0</v>
      </c>
      <c r="T31" s="52">
        <v>15550.112098299154</v>
      </c>
      <c r="U31" s="37">
        <v>0</v>
      </c>
      <c r="V31" s="53">
        <v>16441.692565274119</v>
      </c>
      <c r="W31" s="39">
        <v>0</v>
      </c>
    </row>
    <row r="32" spans="1:23" s="3" customFormat="1" ht="14.25">
      <c r="A32" s="33" t="s">
        <v>40</v>
      </c>
      <c r="B32" s="46">
        <v>0</v>
      </c>
      <c r="C32" s="35">
        <v>2.4191792798548499E-5</v>
      </c>
      <c r="D32" s="52">
        <v>0</v>
      </c>
      <c r="E32" s="37">
        <v>5714.3513342644546</v>
      </c>
      <c r="F32" s="53">
        <v>0</v>
      </c>
      <c r="G32" s="39">
        <v>5067.8224835763122</v>
      </c>
      <c r="H32" s="52">
        <v>0</v>
      </c>
      <c r="I32" s="37">
        <v>4690.4659306501244</v>
      </c>
      <c r="J32" s="40">
        <v>0</v>
      </c>
      <c r="K32" s="50">
        <v>0</v>
      </c>
      <c r="L32" s="42">
        <v>0</v>
      </c>
      <c r="M32" s="42">
        <v>0</v>
      </c>
      <c r="N32" s="40">
        <v>0</v>
      </c>
      <c r="O32" s="40">
        <v>0</v>
      </c>
      <c r="P32" s="54"/>
      <c r="Q32" s="54">
        <v>6621.7954649599997</v>
      </c>
      <c r="R32" s="53">
        <v>0</v>
      </c>
      <c r="S32" s="39">
        <v>5170.1272154482376</v>
      </c>
      <c r="T32" s="52">
        <v>0</v>
      </c>
      <c r="U32" s="37">
        <v>4754.0696295378139</v>
      </c>
      <c r="V32" s="53">
        <v>0</v>
      </c>
      <c r="W32" s="39">
        <v>5026.6487333758132</v>
      </c>
    </row>
    <row r="33" spans="1:23" s="3" customFormat="1" ht="14.25">
      <c r="A33" s="33" t="s">
        <v>41</v>
      </c>
      <c r="B33" s="46">
        <v>0</v>
      </c>
      <c r="C33" s="35">
        <v>2.5080849998495153E-7</v>
      </c>
      <c r="D33" s="52">
        <v>0</v>
      </c>
      <c r="E33" s="37">
        <v>59.243547778551438</v>
      </c>
      <c r="F33" s="53">
        <v>0</v>
      </c>
      <c r="G33" s="39">
        <v>52.540658751360532</v>
      </c>
      <c r="H33" s="52">
        <v>0</v>
      </c>
      <c r="I33" s="37">
        <v>48.628414007362878</v>
      </c>
      <c r="J33" s="40">
        <v>0</v>
      </c>
      <c r="K33" s="50">
        <v>0</v>
      </c>
      <c r="L33" s="42">
        <v>0</v>
      </c>
      <c r="M33" s="42">
        <v>0</v>
      </c>
      <c r="N33" s="40">
        <v>0</v>
      </c>
      <c r="O33" s="40">
        <v>0</v>
      </c>
      <c r="P33" s="54"/>
      <c r="Q33" s="54">
        <v>19065.720417119999</v>
      </c>
      <c r="R33" s="53">
        <v>0</v>
      </c>
      <c r="S33" s="39">
        <v>53.601303243813049</v>
      </c>
      <c r="T33" s="52">
        <v>0</v>
      </c>
      <c r="U33" s="37">
        <v>49.287825470454244</v>
      </c>
      <c r="V33" s="53">
        <v>0</v>
      </c>
      <c r="W33" s="39">
        <v>52.113789821793851</v>
      </c>
    </row>
    <row r="34" spans="1:23" s="3" customFormat="1" ht="14.25">
      <c r="A34" s="33" t="s">
        <v>42</v>
      </c>
      <c r="B34" s="46">
        <v>0</v>
      </c>
      <c r="C34" s="35">
        <v>9.0727080194556386E-5</v>
      </c>
      <c r="D34" s="52">
        <v>0</v>
      </c>
      <c r="E34" s="37">
        <v>21430.673451154922</v>
      </c>
      <c r="F34" s="53">
        <v>0</v>
      </c>
      <c r="G34" s="39">
        <v>19005.980276836555</v>
      </c>
      <c r="H34" s="52">
        <v>0</v>
      </c>
      <c r="I34" s="37">
        <v>17590.770642818567</v>
      </c>
      <c r="J34" s="40">
        <v>0</v>
      </c>
      <c r="K34" s="50">
        <v>0</v>
      </c>
      <c r="L34" s="42">
        <v>0</v>
      </c>
      <c r="M34" s="42">
        <v>0</v>
      </c>
      <c r="N34" s="40">
        <v>0</v>
      </c>
      <c r="O34" s="40">
        <v>0</v>
      </c>
      <c r="P34" s="54"/>
      <c r="Q34" s="54">
        <v>33740.292570400001</v>
      </c>
      <c r="R34" s="53">
        <v>0</v>
      </c>
      <c r="S34" s="39">
        <v>19389.656248614618</v>
      </c>
      <c r="T34" s="52">
        <v>0</v>
      </c>
      <c r="U34" s="37">
        <v>17829.305171309035</v>
      </c>
      <c r="V34" s="53">
        <v>0</v>
      </c>
      <c r="W34" s="39">
        <v>18851.56534088129</v>
      </c>
    </row>
    <row r="35" spans="1:23">
      <c r="A35" s="45" t="s">
        <v>43</v>
      </c>
      <c r="B35" s="46">
        <v>0</v>
      </c>
      <c r="C35" s="35">
        <v>0</v>
      </c>
      <c r="D35" s="42">
        <v>0</v>
      </c>
      <c r="E35" s="47">
        <v>0</v>
      </c>
      <c r="F35" s="48">
        <v>0</v>
      </c>
      <c r="G35" s="49">
        <v>0</v>
      </c>
      <c r="H35" s="42">
        <v>0</v>
      </c>
      <c r="I35" s="47">
        <v>0</v>
      </c>
      <c r="J35" s="40">
        <v>0</v>
      </c>
      <c r="K35" s="50">
        <v>0</v>
      </c>
      <c r="L35" s="42">
        <v>0</v>
      </c>
      <c r="M35" s="42">
        <v>0</v>
      </c>
      <c r="N35" s="40">
        <v>0</v>
      </c>
      <c r="O35" s="40">
        <v>0</v>
      </c>
      <c r="P35" s="51"/>
      <c r="Q35" s="51">
        <v>17227.891591039999</v>
      </c>
      <c r="R35" s="48">
        <v>0</v>
      </c>
      <c r="S35" s="49">
        <v>0</v>
      </c>
      <c r="T35" s="42">
        <v>0</v>
      </c>
      <c r="U35" s="47">
        <v>0</v>
      </c>
      <c r="V35" s="48">
        <v>0</v>
      </c>
      <c r="W35" s="49">
        <v>0</v>
      </c>
    </row>
    <row r="36" spans="1:23">
      <c r="A36" s="45" t="s">
        <v>44</v>
      </c>
      <c r="B36" s="46">
        <v>0</v>
      </c>
      <c r="C36" s="35">
        <v>0</v>
      </c>
      <c r="D36" s="42">
        <v>0</v>
      </c>
      <c r="E36" s="47">
        <v>0</v>
      </c>
      <c r="F36" s="48">
        <v>0</v>
      </c>
      <c r="G36" s="49">
        <v>0</v>
      </c>
      <c r="H36" s="42">
        <v>0</v>
      </c>
      <c r="I36" s="47">
        <v>0</v>
      </c>
      <c r="J36" s="40">
        <v>0</v>
      </c>
      <c r="K36" s="50">
        <v>0</v>
      </c>
      <c r="L36" s="42">
        <v>0</v>
      </c>
      <c r="M36" s="42">
        <v>0</v>
      </c>
      <c r="N36" s="40">
        <v>0</v>
      </c>
      <c r="O36" s="40">
        <v>0</v>
      </c>
      <c r="P36" s="51"/>
      <c r="Q36" s="51">
        <v>12794.655644160001</v>
      </c>
      <c r="R36" s="48">
        <v>0</v>
      </c>
      <c r="S36" s="49">
        <v>0</v>
      </c>
      <c r="T36" s="42">
        <v>0</v>
      </c>
      <c r="U36" s="47">
        <v>0</v>
      </c>
      <c r="V36" s="48">
        <v>0</v>
      </c>
      <c r="W36" s="49">
        <v>0</v>
      </c>
    </row>
    <row r="37" spans="1:23" s="3" customFormat="1" ht="14.25">
      <c r="A37" s="33" t="s">
        <v>45</v>
      </c>
      <c r="B37" s="46">
        <v>1.6551288133926249E-4</v>
      </c>
      <c r="C37" s="35">
        <v>3.2375792898057454E-5</v>
      </c>
      <c r="D37" s="52">
        <v>19387.838663615479</v>
      </c>
      <c r="E37" s="37">
        <v>7647.4966821327816</v>
      </c>
      <c r="F37" s="53">
        <v>17194.274369912855</v>
      </c>
      <c r="G37" s="39">
        <v>6782.2493511026669</v>
      </c>
      <c r="H37" s="52">
        <v>15913.966678133045</v>
      </c>
      <c r="I37" s="37">
        <v>6277.2343778055192</v>
      </c>
      <c r="J37" s="40">
        <v>0</v>
      </c>
      <c r="K37" s="50">
        <v>0</v>
      </c>
      <c r="L37" s="42">
        <v>0</v>
      </c>
      <c r="M37" s="42">
        <v>0</v>
      </c>
      <c r="N37" s="40">
        <v>0</v>
      </c>
      <c r="O37" s="40">
        <v>0</v>
      </c>
      <c r="P37" s="54"/>
      <c r="Q37" s="54">
        <v>28956.325931520001</v>
      </c>
      <c r="R37" s="53">
        <v>17541.377220268598</v>
      </c>
      <c r="S37" s="39">
        <v>6919.1634209229369</v>
      </c>
      <c r="T37" s="52">
        <v>16129.763394209907</v>
      </c>
      <c r="U37" s="37">
        <v>6362.3549886609217</v>
      </c>
      <c r="V37" s="53">
        <v>17054.578719546265</v>
      </c>
      <c r="W37" s="39">
        <v>6727.1466632155543</v>
      </c>
    </row>
    <row r="38" spans="1:23">
      <c r="A38" s="45" t="s">
        <v>46</v>
      </c>
      <c r="B38" s="46">
        <v>0</v>
      </c>
      <c r="C38" s="35">
        <v>0</v>
      </c>
      <c r="D38" s="42">
        <v>0</v>
      </c>
      <c r="E38" s="47">
        <v>0</v>
      </c>
      <c r="F38" s="48">
        <v>0</v>
      </c>
      <c r="G38" s="49">
        <v>0</v>
      </c>
      <c r="H38" s="42">
        <v>0</v>
      </c>
      <c r="I38" s="47">
        <v>0</v>
      </c>
      <c r="J38" s="40">
        <v>0</v>
      </c>
      <c r="K38" s="50">
        <v>0</v>
      </c>
      <c r="L38" s="42">
        <v>0</v>
      </c>
      <c r="M38" s="42">
        <v>0</v>
      </c>
      <c r="N38" s="40">
        <v>0</v>
      </c>
      <c r="O38" s="40">
        <v>0</v>
      </c>
      <c r="P38" s="51"/>
      <c r="Q38" s="51">
        <v>5148.7265585599998</v>
      </c>
      <c r="R38" s="48">
        <v>0</v>
      </c>
      <c r="S38" s="49">
        <v>0</v>
      </c>
      <c r="T38" s="42">
        <v>0</v>
      </c>
      <c r="U38" s="47">
        <v>0</v>
      </c>
      <c r="V38" s="48">
        <v>0</v>
      </c>
      <c r="W38" s="49">
        <v>0</v>
      </c>
    </row>
    <row r="39" spans="1:23">
      <c r="A39" s="45" t="s">
        <v>47</v>
      </c>
      <c r="B39" s="46">
        <v>0</v>
      </c>
      <c r="C39" s="35">
        <v>0</v>
      </c>
      <c r="D39" s="42">
        <v>0</v>
      </c>
      <c r="E39" s="47">
        <v>0</v>
      </c>
      <c r="F39" s="48">
        <v>0</v>
      </c>
      <c r="G39" s="49">
        <v>0</v>
      </c>
      <c r="H39" s="42">
        <v>0</v>
      </c>
      <c r="I39" s="47">
        <v>0</v>
      </c>
      <c r="J39" s="40">
        <v>0</v>
      </c>
      <c r="K39" s="50">
        <v>0</v>
      </c>
      <c r="L39" s="42">
        <v>0</v>
      </c>
      <c r="M39" s="42">
        <v>0</v>
      </c>
      <c r="N39" s="40">
        <v>0</v>
      </c>
      <c r="O39" s="40">
        <v>0</v>
      </c>
      <c r="P39" s="51"/>
      <c r="Q39" s="51">
        <v>6986.5553846399998</v>
      </c>
      <c r="R39" s="48">
        <v>0</v>
      </c>
      <c r="S39" s="49">
        <v>0</v>
      </c>
      <c r="T39" s="42">
        <v>0</v>
      </c>
      <c r="U39" s="47">
        <v>0</v>
      </c>
      <c r="V39" s="48">
        <v>0</v>
      </c>
      <c r="W39" s="49">
        <v>0</v>
      </c>
    </row>
    <row r="40" spans="1:23" s="3" customFormat="1" ht="14.25">
      <c r="A40" s="33" t="s">
        <v>48</v>
      </c>
      <c r="B40" s="46">
        <v>0</v>
      </c>
      <c r="C40" s="35">
        <v>4.9013546997059193E-6</v>
      </c>
      <c r="D40" s="52">
        <v>0</v>
      </c>
      <c r="E40" s="37">
        <v>1157.7506099769223</v>
      </c>
      <c r="F40" s="53">
        <v>0</v>
      </c>
      <c r="G40" s="39">
        <v>1026.761259223566</v>
      </c>
      <c r="H40" s="52">
        <v>0</v>
      </c>
      <c r="I40" s="37">
        <v>950.30730079972363</v>
      </c>
      <c r="J40" s="40">
        <v>0</v>
      </c>
      <c r="K40" s="50">
        <v>0</v>
      </c>
      <c r="L40" s="42">
        <v>0</v>
      </c>
      <c r="M40" s="42">
        <v>0</v>
      </c>
      <c r="N40" s="40">
        <v>0</v>
      </c>
      <c r="O40" s="40">
        <v>0</v>
      </c>
      <c r="P40" s="54"/>
      <c r="Q40" s="54">
        <v>11826.63893424</v>
      </c>
      <c r="R40" s="53">
        <v>0</v>
      </c>
      <c r="S40" s="39">
        <v>1047.4886102035514</v>
      </c>
      <c r="T40" s="52">
        <v>0</v>
      </c>
      <c r="U40" s="37">
        <v>963.19366652639269</v>
      </c>
      <c r="V40" s="53">
        <v>0</v>
      </c>
      <c r="W40" s="39">
        <v>1018.4192914968301</v>
      </c>
    </row>
    <row r="41" spans="1:23">
      <c r="A41" s="45" t="s">
        <v>49</v>
      </c>
      <c r="B41" s="46">
        <v>0</v>
      </c>
      <c r="C41" s="35">
        <v>0</v>
      </c>
      <c r="D41" s="42">
        <v>0</v>
      </c>
      <c r="E41" s="47">
        <v>0</v>
      </c>
      <c r="F41" s="48">
        <v>0</v>
      </c>
      <c r="G41" s="49">
        <v>0</v>
      </c>
      <c r="H41" s="42">
        <v>0</v>
      </c>
      <c r="I41" s="47">
        <v>0</v>
      </c>
      <c r="J41" s="40">
        <v>0</v>
      </c>
      <c r="K41" s="50">
        <v>0</v>
      </c>
      <c r="L41" s="42">
        <v>0</v>
      </c>
      <c r="M41" s="42">
        <v>0</v>
      </c>
      <c r="N41" s="40">
        <v>0</v>
      </c>
      <c r="O41" s="40">
        <v>0</v>
      </c>
      <c r="P41" s="51"/>
      <c r="Q41" s="51">
        <v>10479.833076960002</v>
      </c>
      <c r="R41" s="48">
        <v>0</v>
      </c>
      <c r="S41" s="49">
        <v>0</v>
      </c>
      <c r="T41" s="42">
        <v>0</v>
      </c>
      <c r="U41" s="47">
        <v>0</v>
      </c>
      <c r="V41" s="48">
        <v>0</v>
      </c>
      <c r="W41" s="49">
        <v>0</v>
      </c>
    </row>
    <row r="42" spans="1:23" s="3" customFormat="1" ht="14.25">
      <c r="A42" s="33" t="s">
        <v>50</v>
      </c>
      <c r="B42" s="46">
        <v>2.2957058729122806E-4</v>
      </c>
      <c r="C42" s="35">
        <v>6.6726280115996417E-4</v>
      </c>
      <c r="D42" s="52">
        <v>53782.853301798685</v>
      </c>
      <c r="E42" s="37">
        <v>157614.36574879236</v>
      </c>
      <c r="F42" s="53">
        <v>47697.794071464064</v>
      </c>
      <c r="G42" s="39">
        <v>139781.67945096534</v>
      </c>
      <c r="H42" s="52">
        <v>44146.155234207654</v>
      </c>
      <c r="I42" s="37">
        <v>129373.35656854539</v>
      </c>
      <c r="J42" s="40">
        <v>0</v>
      </c>
      <c r="K42" s="50">
        <v>0</v>
      </c>
      <c r="L42" s="42">
        <v>0</v>
      </c>
      <c r="M42" s="42">
        <v>0</v>
      </c>
      <c r="N42" s="40">
        <v>0</v>
      </c>
      <c r="O42" s="40">
        <v>0</v>
      </c>
      <c r="P42" s="54"/>
      <c r="Q42" s="54">
        <v>24396.826935519999</v>
      </c>
      <c r="R42" s="53">
        <v>48660.675081834393</v>
      </c>
      <c r="S42" s="39">
        <v>142603.46874669989</v>
      </c>
      <c r="T42" s="52">
        <v>44744.786331007148</v>
      </c>
      <c r="U42" s="37">
        <v>131127.68633811155</v>
      </c>
      <c r="V42" s="53">
        <v>47310.271212370666</v>
      </c>
      <c r="W42" s="39">
        <v>138646.01695075503</v>
      </c>
    </row>
    <row r="43" spans="1:23" ht="14.25">
      <c r="A43" s="33" t="s">
        <v>51</v>
      </c>
      <c r="B43" s="46">
        <v>8.1520579432990063E-4</v>
      </c>
      <c r="C43" s="35">
        <v>2.8254657718304724E-4</v>
      </c>
      <c r="D43" s="52">
        <v>190983.06174388831</v>
      </c>
      <c r="E43" s="37">
        <v>66740.419939263797</v>
      </c>
      <c r="F43" s="53">
        <v>169374.99948320963</v>
      </c>
      <c r="G43" s="39">
        <v>59189.325427618685</v>
      </c>
      <c r="H43" s="52">
        <v>156763.1200884612</v>
      </c>
      <c r="I43" s="37">
        <v>54782.012447383706</v>
      </c>
      <c r="J43" s="40">
        <v>0</v>
      </c>
      <c r="K43" s="50">
        <v>0</v>
      </c>
      <c r="L43" s="42">
        <v>0</v>
      </c>
      <c r="M43" s="42">
        <v>0</v>
      </c>
      <c r="N43" s="40">
        <v>0</v>
      </c>
      <c r="O43" s="40">
        <v>0</v>
      </c>
      <c r="P43" s="54"/>
      <c r="Q43" s="54">
        <v>800998.75438960001</v>
      </c>
      <c r="R43" s="53">
        <v>172794.19263058071</v>
      </c>
      <c r="S43" s="39">
        <v>60384.187340634919</v>
      </c>
      <c r="T43" s="52">
        <v>158888.86077909215</v>
      </c>
      <c r="U43" s="37">
        <v>55524.867992159423</v>
      </c>
      <c r="V43" s="53">
        <v>167998.90473215393</v>
      </c>
      <c r="W43" s="39">
        <v>58708.439108575207</v>
      </c>
    </row>
    <row r="44" spans="1:23">
      <c r="A44" s="45" t="s">
        <v>52</v>
      </c>
      <c r="B44" s="46">
        <v>0</v>
      </c>
      <c r="C44" s="35">
        <v>0</v>
      </c>
      <c r="D44" s="42">
        <v>0</v>
      </c>
      <c r="E44" s="47">
        <v>0</v>
      </c>
      <c r="F44" s="48">
        <v>0</v>
      </c>
      <c r="G44" s="49">
        <v>0</v>
      </c>
      <c r="H44" s="42">
        <v>0</v>
      </c>
      <c r="I44" s="47">
        <v>0</v>
      </c>
      <c r="J44" s="40">
        <v>0</v>
      </c>
      <c r="K44" s="50">
        <v>0</v>
      </c>
      <c r="L44" s="42">
        <v>0</v>
      </c>
      <c r="M44" s="42">
        <v>0</v>
      </c>
      <c r="N44" s="40">
        <v>0</v>
      </c>
      <c r="O44" s="40">
        <v>0</v>
      </c>
      <c r="P44" s="51"/>
      <c r="Q44" s="51">
        <v>11770.522023520001</v>
      </c>
      <c r="R44" s="48">
        <v>0</v>
      </c>
      <c r="S44" s="49">
        <v>0</v>
      </c>
      <c r="T44" s="42">
        <v>0</v>
      </c>
      <c r="U44" s="47">
        <v>0</v>
      </c>
      <c r="V44" s="48">
        <v>0</v>
      </c>
      <c r="W44" s="49">
        <v>0</v>
      </c>
    </row>
    <row r="45" spans="1:23" s="3" customFormat="1">
      <c r="A45" s="45" t="s">
        <v>53</v>
      </c>
      <c r="B45" s="46">
        <v>8.2915053876472919E-5</v>
      </c>
      <c r="C45" s="35">
        <v>0</v>
      </c>
      <c r="D45" s="55">
        <v>0</v>
      </c>
      <c r="E45" s="56">
        <v>0</v>
      </c>
      <c r="F45" s="57">
        <v>0</v>
      </c>
      <c r="G45" s="58">
        <v>0</v>
      </c>
      <c r="H45" s="55">
        <v>0</v>
      </c>
      <c r="I45" s="56">
        <v>0</v>
      </c>
      <c r="J45" s="40">
        <v>0</v>
      </c>
      <c r="K45" s="50">
        <v>0</v>
      </c>
      <c r="L45" s="42">
        <v>0</v>
      </c>
      <c r="M45" s="42">
        <v>0</v>
      </c>
      <c r="N45" s="40">
        <v>0</v>
      </c>
      <c r="O45" s="40">
        <v>0</v>
      </c>
      <c r="P45" s="54"/>
      <c r="Q45" s="54">
        <v>5625.7202996800006</v>
      </c>
      <c r="R45" s="57">
        <v>0</v>
      </c>
      <c r="S45" s="58">
        <v>0</v>
      </c>
      <c r="T45" s="55">
        <v>0</v>
      </c>
      <c r="U45" s="56">
        <v>0</v>
      </c>
      <c r="V45" s="57">
        <v>0</v>
      </c>
      <c r="W45" s="58">
        <v>0</v>
      </c>
    </row>
    <row r="46" spans="1:23">
      <c r="A46" s="59" t="s">
        <v>54</v>
      </c>
      <c r="B46" s="46">
        <v>0</v>
      </c>
      <c r="C46" s="35">
        <v>0</v>
      </c>
      <c r="D46" s="52">
        <v>27432.816278704609</v>
      </c>
      <c r="E46" s="37">
        <v>0</v>
      </c>
      <c r="F46" s="53">
        <v>24329.033164519726</v>
      </c>
      <c r="G46" s="39">
        <v>0</v>
      </c>
      <c r="H46" s="52">
        <v>22517.462194790074</v>
      </c>
      <c r="I46" s="37">
        <v>0</v>
      </c>
      <c r="J46" s="40">
        <v>0</v>
      </c>
      <c r="K46" s="50">
        <v>0</v>
      </c>
      <c r="L46" s="42">
        <v>0</v>
      </c>
      <c r="M46" s="42">
        <v>0</v>
      </c>
      <c r="N46" s="40">
        <v>0</v>
      </c>
      <c r="O46" s="40">
        <v>0</v>
      </c>
      <c r="P46" s="51"/>
      <c r="Q46" s="51">
        <v>6635.8246926399997</v>
      </c>
      <c r="R46" s="53">
        <v>24820.166234524761</v>
      </c>
      <c r="S46" s="39">
        <v>0</v>
      </c>
      <c r="T46" s="52">
        <v>22822.803690992743</v>
      </c>
      <c r="U46" s="37">
        <v>0</v>
      </c>
      <c r="V46" s="53">
        <v>24131.370847541984</v>
      </c>
      <c r="W46" s="39">
        <v>0</v>
      </c>
    </row>
    <row r="47" spans="1:23">
      <c r="A47" s="45" t="s">
        <v>55</v>
      </c>
      <c r="B47" s="46">
        <v>0</v>
      </c>
      <c r="C47" s="35">
        <v>0</v>
      </c>
      <c r="D47" s="42">
        <v>0</v>
      </c>
      <c r="E47" s="47">
        <v>0</v>
      </c>
      <c r="F47" s="48">
        <v>0</v>
      </c>
      <c r="G47" s="49">
        <v>0</v>
      </c>
      <c r="H47" s="42">
        <v>0</v>
      </c>
      <c r="I47" s="47">
        <v>0</v>
      </c>
      <c r="J47" s="40">
        <v>0</v>
      </c>
      <c r="K47" s="50">
        <v>0</v>
      </c>
      <c r="L47" s="42">
        <v>0</v>
      </c>
      <c r="M47" s="42">
        <v>0</v>
      </c>
      <c r="N47" s="40">
        <v>0</v>
      </c>
      <c r="O47" s="40">
        <v>0</v>
      </c>
      <c r="P47" s="51"/>
      <c r="Q47" s="51">
        <v>7645.9290855999998</v>
      </c>
      <c r="R47" s="48">
        <v>0</v>
      </c>
      <c r="S47" s="49">
        <v>0</v>
      </c>
      <c r="T47" s="42">
        <v>0</v>
      </c>
      <c r="U47" s="47">
        <v>0</v>
      </c>
      <c r="V47" s="48">
        <v>0</v>
      </c>
      <c r="W47" s="49">
        <v>0</v>
      </c>
    </row>
    <row r="48" spans="1:23">
      <c r="A48" s="45" t="s">
        <v>56</v>
      </c>
      <c r="B48" s="46">
        <v>0</v>
      </c>
      <c r="C48" s="35">
        <v>0</v>
      </c>
      <c r="D48" s="42">
        <v>0</v>
      </c>
      <c r="E48" s="47">
        <v>0</v>
      </c>
      <c r="F48" s="48">
        <v>0</v>
      </c>
      <c r="G48" s="49">
        <v>0</v>
      </c>
      <c r="H48" s="42">
        <v>0</v>
      </c>
      <c r="I48" s="47">
        <v>0</v>
      </c>
      <c r="J48" s="40">
        <v>0</v>
      </c>
      <c r="K48" s="50">
        <v>0</v>
      </c>
      <c r="L48" s="42">
        <v>0</v>
      </c>
      <c r="M48" s="42">
        <v>0</v>
      </c>
      <c r="N48" s="40">
        <v>0</v>
      </c>
      <c r="O48" s="40">
        <v>0</v>
      </c>
      <c r="P48" s="51"/>
      <c r="Q48" s="51">
        <v>3689.6868798400001</v>
      </c>
      <c r="R48" s="48">
        <v>0</v>
      </c>
      <c r="S48" s="49">
        <v>0</v>
      </c>
      <c r="T48" s="42">
        <v>0</v>
      </c>
      <c r="U48" s="47">
        <v>0</v>
      </c>
      <c r="V48" s="48">
        <v>0</v>
      </c>
      <c r="W48" s="49">
        <v>0</v>
      </c>
    </row>
    <row r="49" spans="1:23" s="3" customFormat="1" ht="14.25">
      <c r="A49" s="33" t="s">
        <v>57</v>
      </c>
      <c r="B49" s="46">
        <v>0</v>
      </c>
      <c r="C49" s="35">
        <v>1.9366378178838021E-4</v>
      </c>
      <c r="D49" s="52">
        <v>0</v>
      </c>
      <c r="E49" s="37">
        <v>45745.385600276109</v>
      </c>
      <c r="F49" s="53">
        <v>0</v>
      </c>
      <c r="G49" s="39">
        <v>40569.695509418336</v>
      </c>
      <c r="H49" s="52">
        <v>0</v>
      </c>
      <c r="I49" s="37">
        <v>37548.824020664928</v>
      </c>
      <c r="J49" s="40">
        <v>0</v>
      </c>
      <c r="K49" s="50">
        <v>0</v>
      </c>
      <c r="L49" s="42">
        <v>0</v>
      </c>
      <c r="M49" s="42">
        <v>0</v>
      </c>
      <c r="N49" s="40">
        <v>0</v>
      </c>
      <c r="O49" s="40">
        <v>0</v>
      </c>
      <c r="P49" s="54"/>
      <c r="Q49" s="54">
        <v>72741.545520800006</v>
      </c>
      <c r="R49" s="53">
        <v>0</v>
      </c>
      <c r="S49" s="39">
        <v>41388.680751041829</v>
      </c>
      <c r="T49" s="52">
        <v>0</v>
      </c>
      <c r="U49" s="37">
        <v>38057.993926577925</v>
      </c>
      <c r="V49" s="53">
        <v>0</v>
      </c>
      <c r="W49" s="39">
        <v>40240.08520557906</v>
      </c>
    </row>
    <row r="50" spans="1:23">
      <c r="A50" s="45" t="s">
        <v>58</v>
      </c>
      <c r="B50" s="46">
        <v>0</v>
      </c>
      <c r="C50" s="35">
        <v>0</v>
      </c>
      <c r="D50" s="42">
        <v>0</v>
      </c>
      <c r="E50" s="47">
        <v>0</v>
      </c>
      <c r="F50" s="48">
        <v>0</v>
      </c>
      <c r="G50" s="49">
        <v>0</v>
      </c>
      <c r="H50" s="42">
        <v>0</v>
      </c>
      <c r="I50" s="47">
        <v>0</v>
      </c>
      <c r="J50" s="40">
        <v>0</v>
      </c>
      <c r="K50" s="50">
        <v>0</v>
      </c>
      <c r="L50" s="42">
        <v>0</v>
      </c>
      <c r="M50" s="42">
        <v>0</v>
      </c>
      <c r="N50" s="40">
        <v>0</v>
      </c>
      <c r="O50" s="40">
        <v>0</v>
      </c>
      <c r="P50" s="51"/>
      <c r="Q50" s="51">
        <v>6593.7370096000004</v>
      </c>
      <c r="R50" s="48">
        <v>0</v>
      </c>
      <c r="S50" s="49">
        <v>0</v>
      </c>
      <c r="T50" s="42">
        <v>0</v>
      </c>
      <c r="U50" s="47">
        <v>0</v>
      </c>
      <c r="V50" s="48">
        <v>0</v>
      </c>
      <c r="W50" s="49">
        <v>0</v>
      </c>
    </row>
    <row r="51" spans="1:23">
      <c r="A51" s="45" t="s">
        <v>59</v>
      </c>
      <c r="B51" s="46">
        <v>0</v>
      </c>
      <c r="C51" s="35">
        <v>0</v>
      </c>
      <c r="D51" s="42">
        <v>0</v>
      </c>
      <c r="E51" s="47">
        <v>0</v>
      </c>
      <c r="F51" s="48">
        <v>0</v>
      </c>
      <c r="G51" s="49">
        <v>0</v>
      </c>
      <c r="H51" s="42">
        <v>0</v>
      </c>
      <c r="I51" s="47">
        <v>0</v>
      </c>
      <c r="J51" s="40">
        <v>0</v>
      </c>
      <c r="K51" s="50">
        <v>0</v>
      </c>
      <c r="L51" s="42">
        <v>0</v>
      </c>
      <c r="M51" s="42">
        <v>0</v>
      </c>
      <c r="N51" s="40">
        <v>0</v>
      </c>
      <c r="O51" s="40">
        <v>0</v>
      </c>
      <c r="P51" s="51"/>
      <c r="Q51" s="51">
        <v>44584.885567039993</v>
      </c>
      <c r="R51" s="48">
        <v>0</v>
      </c>
      <c r="S51" s="49">
        <v>0</v>
      </c>
      <c r="T51" s="42">
        <v>0</v>
      </c>
      <c r="U51" s="47">
        <v>0</v>
      </c>
      <c r="V51" s="48">
        <v>0</v>
      </c>
      <c r="W51" s="49">
        <v>0</v>
      </c>
    </row>
    <row r="52" spans="1:23">
      <c r="A52" s="45" t="s">
        <v>60</v>
      </c>
      <c r="B52" s="46">
        <v>0</v>
      </c>
      <c r="C52" s="35">
        <v>0</v>
      </c>
      <c r="D52" s="42">
        <v>0</v>
      </c>
      <c r="E52" s="47">
        <v>0</v>
      </c>
      <c r="F52" s="48">
        <v>0</v>
      </c>
      <c r="G52" s="49">
        <v>0</v>
      </c>
      <c r="H52" s="42">
        <v>0</v>
      </c>
      <c r="I52" s="47">
        <v>0</v>
      </c>
      <c r="J52" s="40">
        <v>0</v>
      </c>
      <c r="K52" s="50">
        <v>0</v>
      </c>
      <c r="L52" s="42">
        <v>0</v>
      </c>
      <c r="M52" s="42">
        <v>0</v>
      </c>
      <c r="N52" s="40">
        <v>0</v>
      </c>
      <c r="O52" s="40">
        <v>0</v>
      </c>
      <c r="P52" s="51"/>
      <c r="Q52" s="51">
        <v>9147.0564473600007</v>
      </c>
      <c r="R52" s="48">
        <v>0</v>
      </c>
      <c r="S52" s="49">
        <v>0</v>
      </c>
      <c r="T52" s="42">
        <v>0</v>
      </c>
      <c r="U52" s="47">
        <v>0</v>
      </c>
      <c r="V52" s="48">
        <v>0</v>
      </c>
      <c r="W52" s="49">
        <v>0</v>
      </c>
    </row>
    <row r="53" spans="1:23">
      <c r="A53" s="59" t="s">
        <v>61</v>
      </c>
      <c r="B53" s="46">
        <v>0</v>
      </c>
      <c r="C53" s="35">
        <v>0</v>
      </c>
      <c r="D53" s="52">
        <v>20223.921787585485</v>
      </c>
      <c r="E53" s="37">
        <v>0</v>
      </c>
      <c r="F53" s="53">
        <v>17935.762004456297</v>
      </c>
      <c r="G53" s="39">
        <v>0</v>
      </c>
      <c r="H53" s="52">
        <v>16600.242193720962</v>
      </c>
      <c r="I53" s="37">
        <v>0</v>
      </c>
      <c r="J53" s="40">
        <v>0</v>
      </c>
      <c r="K53" s="50">
        <v>0</v>
      </c>
      <c r="L53" s="42">
        <v>0</v>
      </c>
      <c r="M53" s="42">
        <v>0</v>
      </c>
      <c r="N53" s="40">
        <v>0</v>
      </c>
      <c r="O53" s="40">
        <v>0</v>
      </c>
      <c r="P53" s="51"/>
      <c r="Q53" s="51">
        <v>6720.0000587199993</v>
      </c>
      <c r="R53" s="53">
        <v>18297.833353389913</v>
      </c>
      <c r="S53" s="39">
        <v>0</v>
      </c>
      <c r="T53" s="52">
        <v>16825.344949302813</v>
      </c>
      <c r="U53" s="37">
        <v>0</v>
      </c>
      <c r="V53" s="53">
        <v>17790.042104672844</v>
      </c>
      <c r="W53" s="39">
        <v>0</v>
      </c>
    </row>
    <row r="54" spans="1:23">
      <c r="A54" s="45" t="s">
        <v>62</v>
      </c>
      <c r="B54" s="46">
        <v>0</v>
      </c>
      <c r="C54" s="35">
        <v>0</v>
      </c>
      <c r="D54" s="42">
        <v>0</v>
      </c>
      <c r="E54" s="47">
        <v>0</v>
      </c>
      <c r="F54" s="48">
        <v>0</v>
      </c>
      <c r="G54" s="49">
        <v>0</v>
      </c>
      <c r="H54" s="42">
        <v>0</v>
      </c>
      <c r="I54" s="47">
        <v>0</v>
      </c>
      <c r="J54" s="40">
        <v>0</v>
      </c>
      <c r="K54" s="50">
        <v>0</v>
      </c>
      <c r="L54" s="42">
        <v>0</v>
      </c>
      <c r="M54" s="42">
        <v>0</v>
      </c>
      <c r="N54" s="40">
        <v>0</v>
      </c>
      <c r="O54" s="40">
        <v>0</v>
      </c>
      <c r="P54" s="51"/>
      <c r="Q54" s="51">
        <v>7716.0752240000011</v>
      </c>
      <c r="R54" s="48">
        <v>0</v>
      </c>
      <c r="S54" s="49">
        <v>0</v>
      </c>
      <c r="T54" s="42">
        <v>0</v>
      </c>
      <c r="U54" s="47">
        <v>0</v>
      </c>
      <c r="V54" s="48">
        <v>0</v>
      </c>
      <c r="W54" s="49">
        <v>0</v>
      </c>
    </row>
    <row r="55" spans="1:23">
      <c r="A55" s="45" t="s">
        <v>63</v>
      </c>
      <c r="B55" s="46">
        <v>0</v>
      </c>
      <c r="C55" s="35">
        <v>0</v>
      </c>
      <c r="D55" s="42">
        <v>0</v>
      </c>
      <c r="E55" s="47">
        <v>0</v>
      </c>
      <c r="F55" s="48">
        <v>0</v>
      </c>
      <c r="G55" s="49">
        <v>0</v>
      </c>
      <c r="H55" s="42">
        <v>0</v>
      </c>
      <c r="I55" s="47">
        <v>0</v>
      </c>
      <c r="J55" s="40">
        <v>0</v>
      </c>
      <c r="K55" s="50">
        <v>0</v>
      </c>
      <c r="L55" s="42">
        <v>0</v>
      </c>
      <c r="M55" s="42">
        <v>0</v>
      </c>
      <c r="N55" s="40">
        <v>0</v>
      </c>
      <c r="O55" s="40">
        <v>0</v>
      </c>
      <c r="P55" s="51"/>
      <c r="Q55" s="51">
        <v>4292.9436700800006</v>
      </c>
      <c r="R55" s="48">
        <v>0</v>
      </c>
      <c r="S55" s="49">
        <v>0</v>
      </c>
      <c r="T55" s="42">
        <v>0</v>
      </c>
      <c r="U55" s="47">
        <v>0</v>
      </c>
      <c r="V55" s="48">
        <v>0</v>
      </c>
      <c r="W55" s="49">
        <v>0</v>
      </c>
    </row>
    <row r="56" spans="1:23">
      <c r="A56" s="45" t="s">
        <v>64</v>
      </c>
      <c r="B56" s="46">
        <v>0</v>
      </c>
      <c r="C56" s="35">
        <v>0</v>
      </c>
      <c r="D56" s="42">
        <v>0</v>
      </c>
      <c r="E56" s="47">
        <v>0</v>
      </c>
      <c r="F56" s="48">
        <v>0</v>
      </c>
      <c r="G56" s="49">
        <v>0</v>
      </c>
      <c r="H56" s="42">
        <v>0</v>
      </c>
      <c r="I56" s="47">
        <v>0</v>
      </c>
      <c r="J56" s="40">
        <v>0</v>
      </c>
      <c r="K56" s="50">
        <v>0</v>
      </c>
      <c r="L56" s="42">
        <v>0</v>
      </c>
      <c r="M56" s="42">
        <v>0</v>
      </c>
      <c r="N56" s="40">
        <v>0</v>
      </c>
      <c r="O56" s="40">
        <v>0</v>
      </c>
      <c r="P56" s="51"/>
      <c r="Q56" s="51">
        <v>52455.282295520003</v>
      </c>
      <c r="R56" s="48">
        <v>0</v>
      </c>
      <c r="S56" s="49">
        <v>0</v>
      </c>
      <c r="T56" s="42">
        <v>0</v>
      </c>
      <c r="U56" s="47">
        <v>0</v>
      </c>
      <c r="V56" s="48">
        <v>0</v>
      </c>
      <c r="W56" s="49">
        <v>0</v>
      </c>
    </row>
    <row r="57" spans="1:23" s="3" customFormat="1" ht="14.25">
      <c r="A57" s="33" t="s">
        <v>65</v>
      </c>
      <c r="B57" s="46">
        <v>6.9373891934608218E-4</v>
      </c>
      <c r="C57" s="35">
        <v>1.4608489999123494E-5</v>
      </c>
      <c r="D57" s="52">
        <v>0</v>
      </c>
      <c r="E57" s="37">
        <v>3450.6762328206123</v>
      </c>
      <c r="F57" s="53">
        <v>0</v>
      </c>
      <c r="G57" s="39">
        <v>3060.2624118283529</v>
      </c>
      <c r="H57" s="52">
        <v>0</v>
      </c>
      <c r="I57" s="37">
        <v>2832.3913531005437</v>
      </c>
      <c r="J57" s="40">
        <v>0</v>
      </c>
      <c r="K57" s="50">
        <v>0</v>
      </c>
      <c r="L57" s="42">
        <v>0</v>
      </c>
      <c r="M57" s="42">
        <v>0</v>
      </c>
      <c r="N57" s="40">
        <v>0</v>
      </c>
      <c r="O57" s="40">
        <v>0</v>
      </c>
      <c r="P57" s="54"/>
      <c r="Q57" s="54">
        <v>378410.35821264004</v>
      </c>
      <c r="R57" s="53">
        <v>0</v>
      </c>
      <c r="S57" s="39">
        <v>3122.0402910880257</v>
      </c>
      <c r="T57" s="52">
        <v>0</v>
      </c>
      <c r="U57" s="37">
        <v>2870.7991721569615</v>
      </c>
      <c r="V57" s="53">
        <v>0</v>
      </c>
      <c r="W57" s="39">
        <v>3035.399173129495</v>
      </c>
    </row>
    <row r="58" spans="1:23">
      <c r="A58" s="45" t="s">
        <v>66</v>
      </c>
      <c r="B58" s="46">
        <v>0</v>
      </c>
      <c r="C58" s="35">
        <v>0</v>
      </c>
      <c r="D58" s="42">
        <v>0</v>
      </c>
      <c r="E58" s="47">
        <v>0</v>
      </c>
      <c r="F58" s="48">
        <v>0</v>
      </c>
      <c r="G58" s="49">
        <v>0</v>
      </c>
      <c r="H58" s="42">
        <v>0</v>
      </c>
      <c r="I58" s="47">
        <v>0</v>
      </c>
      <c r="J58" s="40">
        <v>0</v>
      </c>
      <c r="K58" s="50">
        <v>0</v>
      </c>
      <c r="L58" s="42">
        <v>0</v>
      </c>
      <c r="M58" s="42">
        <v>0</v>
      </c>
      <c r="N58" s="40">
        <v>0</v>
      </c>
      <c r="O58" s="40">
        <v>0</v>
      </c>
      <c r="P58" s="51"/>
      <c r="Q58" s="51">
        <v>7435.4906703999995</v>
      </c>
      <c r="R58" s="48">
        <v>0</v>
      </c>
      <c r="S58" s="49">
        <v>0</v>
      </c>
      <c r="T58" s="42">
        <v>0</v>
      </c>
      <c r="U58" s="47">
        <v>0</v>
      </c>
      <c r="V58" s="48">
        <v>0</v>
      </c>
      <c r="W58" s="49">
        <v>0</v>
      </c>
    </row>
    <row r="59" spans="1:23" s="3" customFormat="1" ht="14.25">
      <c r="A59" s="33" t="s">
        <v>67</v>
      </c>
      <c r="B59" s="46">
        <v>0</v>
      </c>
      <c r="C59" s="35">
        <v>6.8956241895862656E-5</v>
      </c>
      <c r="D59" s="52">
        <v>0</v>
      </c>
      <c r="E59" s="37">
        <v>16288.176579970635</v>
      </c>
      <c r="F59" s="53">
        <v>0</v>
      </c>
      <c r="G59" s="39">
        <v>14445.311927790573</v>
      </c>
      <c r="H59" s="52">
        <v>0</v>
      </c>
      <c r="I59" s="37">
        <v>13369.695500285428</v>
      </c>
      <c r="J59" s="40">
        <v>0</v>
      </c>
      <c r="K59" s="50">
        <v>0</v>
      </c>
      <c r="L59" s="42">
        <v>0</v>
      </c>
      <c r="M59" s="42">
        <v>0</v>
      </c>
      <c r="N59" s="40">
        <v>0</v>
      </c>
      <c r="O59" s="40">
        <v>0</v>
      </c>
      <c r="P59" s="54"/>
      <c r="Q59" s="54">
        <v>41821.127714080001</v>
      </c>
      <c r="R59" s="53">
        <v>0</v>
      </c>
      <c r="S59" s="39">
        <v>14736.921148194058</v>
      </c>
      <c r="T59" s="52">
        <v>0</v>
      </c>
      <c r="U59" s="37">
        <v>13550.991367133862</v>
      </c>
      <c r="V59" s="53">
        <v>0</v>
      </c>
      <c r="W59" s="39">
        <v>14327.950345609934</v>
      </c>
    </row>
    <row r="60" spans="1:23" ht="14.25">
      <c r="A60" s="33" t="s">
        <v>68</v>
      </c>
      <c r="B60" s="46">
        <v>0</v>
      </c>
      <c r="C60" s="35">
        <v>2.7548396498347102E-5</v>
      </c>
      <c r="D60" s="52">
        <v>0</v>
      </c>
      <c r="E60" s="37">
        <v>6507.2157891452962</v>
      </c>
      <c r="F60" s="53">
        <v>0</v>
      </c>
      <c r="G60" s="39">
        <v>5770.9812632579624</v>
      </c>
      <c r="H60" s="52">
        <v>0</v>
      </c>
      <c r="I60" s="37">
        <v>5341.2666070003397</v>
      </c>
      <c r="J60" s="40">
        <v>0</v>
      </c>
      <c r="K60" s="50">
        <v>0</v>
      </c>
      <c r="L60" s="42">
        <v>0</v>
      </c>
      <c r="M60" s="42">
        <v>0</v>
      </c>
      <c r="N60" s="40">
        <v>0</v>
      </c>
      <c r="O60" s="40">
        <v>0</v>
      </c>
      <c r="P60" s="54"/>
      <c r="Q60" s="54">
        <v>9189.1441304</v>
      </c>
      <c r="R60" s="53">
        <v>0</v>
      </c>
      <c r="S60" s="39">
        <v>5887.480744581324</v>
      </c>
      <c r="T60" s="52">
        <v>0</v>
      </c>
      <c r="U60" s="37">
        <v>5413.6952991544758</v>
      </c>
      <c r="V60" s="53">
        <v>0</v>
      </c>
      <c r="W60" s="39">
        <v>5724.0946681344758</v>
      </c>
    </row>
    <row r="61" spans="1:23">
      <c r="A61" s="45" t="s">
        <v>69</v>
      </c>
      <c r="B61" s="46">
        <v>0</v>
      </c>
      <c r="C61" s="35">
        <v>0</v>
      </c>
      <c r="D61" s="42">
        <v>0</v>
      </c>
      <c r="E61" s="47">
        <v>0</v>
      </c>
      <c r="F61" s="48">
        <v>0</v>
      </c>
      <c r="G61" s="49">
        <v>0</v>
      </c>
      <c r="H61" s="42">
        <v>0</v>
      </c>
      <c r="I61" s="47">
        <v>0</v>
      </c>
      <c r="J61" s="40">
        <v>0</v>
      </c>
      <c r="K61" s="50">
        <v>0</v>
      </c>
      <c r="L61" s="42">
        <v>0</v>
      </c>
      <c r="M61" s="42">
        <v>0</v>
      </c>
      <c r="N61" s="40">
        <v>0</v>
      </c>
      <c r="O61" s="40">
        <v>0</v>
      </c>
      <c r="P61" s="51"/>
      <c r="Q61" s="51">
        <v>19191.983466240003</v>
      </c>
      <c r="R61" s="48">
        <v>0</v>
      </c>
      <c r="S61" s="49">
        <v>0</v>
      </c>
      <c r="T61" s="42">
        <v>0</v>
      </c>
      <c r="U61" s="47">
        <v>0</v>
      </c>
      <c r="V61" s="48">
        <v>0</v>
      </c>
      <c r="W61" s="49">
        <v>0</v>
      </c>
    </row>
    <row r="62" spans="1:23" s="3" customFormat="1">
      <c r="A62" s="45" t="s">
        <v>70</v>
      </c>
      <c r="B62" s="46">
        <v>8.8722059615842233E-5</v>
      </c>
      <c r="C62" s="35">
        <v>0</v>
      </c>
      <c r="D62" s="55">
        <v>0</v>
      </c>
      <c r="E62" s="56">
        <v>0</v>
      </c>
      <c r="F62" s="57">
        <v>0</v>
      </c>
      <c r="G62" s="58">
        <v>0</v>
      </c>
      <c r="H62" s="55">
        <v>0</v>
      </c>
      <c r="I62" s="56">
        <v>0</v>
      </c>
      <c r="J62" s="40">
        <v>0</v>
      </c>
      <c r="K62" s="50">
        <v>0</v>
      </c>
      <c r="L62" s="42">
        <v>0</v>
      </c>
      <c r="M62" s="42">
        <v>0</v>
      </c>
      <c r="N62" s="40">
        <v>0</v>
      </c>
      <c r="O62" s="40">
        <v>0</v>
      </c>
      <c r="P62" s="54"/>
      <c r="Q62" s="54">
        <v>12457.954179840001</v>
      </c>
      <c r="R62" s="57">
        <v>0</v>
      </c>
      <c r="S62" s="58">
        <v>0</v>
      </c>
      <c r="T62" s="55">
        <v>0</v>
      </c>
      <c r="U62" s="56">
        <v>0</v>
      </c>
      <c r="V62" s="57">
        <v>0</v>
      </c>
      <c r="W62" s="58">
        <v>0</v>
      </c>
    </row>
    <row r="63" spans="1:23">
      <c r="A63" s="45" t="s">
        <v>71</v>
      </c>
      <c r="B63" s="46">
        <v>0</v>
      </c>
      <c r="C63" s="35">
        <v>0</v>
      </c>
      <c r="D63" s="42">
        <v>0</v>
      </c>
      <c r="E63" s="47">
        <v>0</v>
      </c>
      <c r="F63" s="48">
        <v>0</v>
      </c>
      <c r="G63" s="49">
        <v>0</v>
      </c>
      <c r="H63" s="42">
        <v>0</v>
      </c>
      <c r="I63" s="47">
        <v>0</v>
      </c>
      <c r="J63" s="40">
        <v>0</v>
      </c>
      <c r="K63" s="50">
        <v>0</v>
      </c>
      <c r="L63" s="42">
        <v>0</v>
      </c>
      <c r="M63" s="42">
        <v>0</v>
      </c>
      <c r="N63" s="40">
        <v>0</v>
      </c>
      <c r="O63" s="40">
        <v>0</v>
      </c>
      <c r="P63" s="51"/>
      <c r="Q63" s="51">
        <v>8024.71823296</v>
      </c>
      <c r="R63" s="48">
        <v>0</v>
      </c>
      <c r="S63" s="49">
        <v>0</v>
      </c>
      <c r="T63" s="42">
        <v>0</v>
      </c>
      <c r="U63" s="47">
        <v>0</v>
      </c>
      <c r="V63" s="48">
        <v>0</v>
      </c>
      <c r="W63" s="49">
        <v>0</v>
      </c>
    </row>
    <row r="64" spans="1:23">
      <c r="A64" s="59" t="s">
        <v>72</v>
      </c>
      <c r="B64" s="46">
        <v>0</v>
      </c>
      <c r="C64" s="35">
        <v>0</v>
      </c>
      <c r="D64" s="52">
        <v>17979.915970905506</v>
      </c>
      <c r="E64" s="37">
        <v>0</v>
      </c>
      <c r="F64" s="53">
        <v>15945.645810015019</v>
      </c>
      <c r="G64" s="39">
        <v>0</v>
      </c>
      <c r="H64" s="52">
        <v>14758.312600031921</v>
      </c>
      <c r="I64" s="37">
        <v>0</v>
      </c>
      <c r="J64" s="40">
        <v>0</v>
      </c>
      <c r="K64" s="50">
        <v>0</v>
      </c>
      <c r="L64" s="42">
        <v>0</v>
      </c>
      <c r="M64" s="42">
        <v>0</v>
      </c>
      <c r="N64" s="40">
        <v>0</v>
      </c>
      <c r="O64" s="40">
        <v>0</v>
      </c>
      <c r="P64" s="51"/>
      <c r="Q64" s="51">
        <v>6481.5031881599998</v>
      </c>
      <c r="R64" s="53">
        <v>16267.542447950742</v>
      </c>
      <c r="S64" s="39">
        <v>0</v>
      </c>
      <c r="T64" s="52">
        <v>14958.438405139883</v>
      </c>
      <c r="U64" s="37">
        <v>0</v>
      </c>
      <c r="V64" s="53">
        <v>15816.094698172625</v>
      </c>
      <c r="W64" s="39">
        <v>0</v>
      </c>
    </row>
    <row r="65" spans="1:23" s="3" customFormat="1">
      <c r="A65" s="45" t="s">
        <v>73</v>
      </c>
      <c r="B65" s="46">
        <v>5.4862545877562076E-5</v>
      </c>
      <c r="C65" s="35">
        <v>0</v>
      </c>
      <c r="D65" s="55">
        <v>0</v>
      </c>
      <c r="E65" s="56">
        <v>0</v>
      </c>
      <c r="F65" s="57">
        <v>0</v>
      </c>
      <c r="G65" s="58">
        <v>0</v>
      </c>
      <c r="H65" s="55">
        <v>0</v>
      </c>
      <c r="I65" s="56">
        <v>0</v>
      </c>
      <c r="J65" s="40">
        <v>0</v>
      </c>
      <c r="K65" s="50">
        <v>0</v>
      </c>
      <c r="L65" s="42">
        <v>0</v>
      </c>
      <c r="M65" s="42">
        <v>0</v>
      </c>
      <c r="N65" s="40">
        <v>0</v>
      </c>
      <c r="O65" s="40">
        <v>0</v>
      </c>
      <c r="P65" s="54"/>
      <c r="Q65" s="54">
        <v>27890.104627840003</v>
      </c>
      <c r="R65" s="57">
        <v>0</v>
      </c>
      <c r="S65" s="58">
        <v>0</v>
      </c>
      <c r="T65" s="55">
        <v>0</v>
      </c>
      <c r="U65" s="56">
        <v>0</v>
      </c>
      <c r="V65" s="57">
        <v>0</v>
      </c>
      <c r="W65" s="58">
        <v>0</v>
      </c>
    </row>
    <row r="66" spans="1:23">
      <c r="A66" s="45" t="s">
        <v>74</v>
      </c>
      <c r="B66" s="46">
        <v>0</v>
      </c>
      <c r="C66" s="35">
        <v>0</v>
      </c>
      <c r="D66" s="42">
        <v>0</v>
      </c>
      <c r="E66" s="47">
        <v>0</v>
      </c>
      <c r="F66" s="48">
        <v>0</v>
      </c>
      <c r="G66" s="49">
        <v>0</v>
      </c>
      <c r="H66" s="42">
        <v>0</v>
      </c>
      <c r="I66" s="47">
        <v>0</v>
      </c>
      <c r="J66" s="40">
        <v>0</v>
      </c>
      <c r="K66" s="50">
        <v>0</v>
      </c>
      <c r="L66" s="42">
        <v>0</v>
      </c>
      <c r="M66" s="42">
        <v>0</v>
      </c>
      <c r="N66" s="40">
        <v>0</v>
      </c>
      <c r="O66" s="40">
        <v>0</v>
      </c>
      <c r="P66" s="51"/>
      <c r="Q66" s="51">
        <v>7491.6075811199998</v>
      </c>
      <c r="R66" s="48">
        <v>0</v>
      </c>
      <c r="S66" s="49">
        <v>0</v>
      </c>
      <c r="T66" s="42">
        <v>0</v>
      </c>
      <c r="U66" s="47">
        <v>0</v>
      </c>
      <c r="V66" s="48">
        <v>0</v>
      </c>
      <c r="W66" s="49">
        <v>0</v>
      </c>
    </row>
    <row r="67" spans="1:23">
      <c r="A67" s="45" t="s">
        <v>75</v>
      </c>
      <c r="B67" s="46">
        <v>0</v>
      </c>
      <c r="C67" s="35">
        <v>0</v>
      </c>
      <c r="D67" s="42">
        <v>0</v>
      </c>
      <c r="E67" s="47">
        <v>0</v>
      </c>
      <c r="F67" s="48">
        <v>0</v>
      </c>
      <c r="G67" s="49">
        <v>0</v>
      </c>
      <c r="H67" s="42">
        <v>0</v>
      </c>
      <c r="I67" s="47">
        <v>0</v>
      </c>
      <c r="J67" s="40">
        <v>0</v>
      </c>
      <c r="K67" s="50">
        <v>0</v>
      </c>
      <c r="L67" s="42">
        <v>0</v>
      </c>
      <c r="M67" s="42">
        <v>0</v>
      </c>
      <c r="N67" s="40">
        <v>0</v>
      </c>
      <c r="O67" s="40">
        <v>0</v>
      </c>
      <c r="P67" s="51"/>
      <c r="Q67" s="51">
        <v>8964.6764875199988</v>
      </c>
      <c r="R67" s="48">
        <v>0</v>
      </c>
      <c r="S67" s="49">
        <v>0</v>
      </c>
      <c r="T67" s="42">
        <v>0</v>
      </c>
      <c r="U67" s="47">
        <v>0</v>
      </c>
      <c r="V67" s="48">
        <v>0</v>
      </c>
      <c r="W67" s="49">
        <v>0</v>
      </c>
    </row>
    <row r="68" spans="1:23">
      <c r="A68" s="45" t="s">
        <v>76</v>
      </c>
      <c r="B68" s="46">
        <v>0</v>
      </c>
      <c r="C68" s="35">
        <v>0</v>
      </c>
      <c r="D68" s="42">
        <v>0</v>
      </c>
      <c r="E68" s="47">
        <v>0</v>
      </c>
      <c r="F68" s="48">
        <v>0</v>
      </c>
      <c r="G68" s="49">
        <v>0</v>
      </c>
      <c r="H68" s="42">
        <v>0</v>
      </c>
      <c r="I68" s="47">
        <v>0</v>
      </c>
      <c r="J68" s="40">
        <v>0</v>
      </c>
      <c r="K68" s="50">
        <v>0</v>
      </c>
      <c r="L68" s="42">
        <v>0</v>
      </c>
      <c r="M68" s="42">
        <v>0</v>
      </c>
      <c r="N68" s="40">
        <v>0</v>
      </c>
      <c r="O68" s="40">
        <v>0</v>
      </c>
      <c r="P68" s="51"/>
      <c r="Q68" s="51">
        <v>15025.302845279997</v>
      </c>
      <c r="R68" s="48">
        <v>0</v>
      </c>
      <c r="S68" s="49">
        <v>0</v>
      </c>
      <c r="T68" s="42">
        <v>0</v>
      </c>
      <c r="U68" s="47">
        <v>0</v>
      </c>
      <c r="V68" s="48">
        <v>0</v>
      </c>
      <c r="W68" s="49">
        <v>0</v>
      </c>
    </row>
    <row r="69" spans="1:23">
      <c r="A69" s="45" t="s">
        <v>77</v>
      </c>
      <c r="B69" s="46">
        <v>0</v>
      </c>
      <c r="C69" s="35">
        <v>0</v>
      </c>
      <c r="D69" s="42">
        <v>0</v>
      </c>
      <c r="E69" s="47">
        <v>0</v>
      </c>
      <c r="F69" s="48">
        <v>0</v>
      </c>
      <c r="G69" s="49">
        <v>0</v>
      </c>
      <c r="H69" s="42">
        <v>0</v>
      </c>
      <c r="I69" s="47">
        <v>0</v>
      </c>
      <c r="J69" s="40">
        <v>0</v>
      </c>
      <c r="K69" s="50">
        <v>0</v>
      </c>
      <c r="L69" s="42">
        <v>0</v>
      </c>
      <c r="M69" s="42">
        <v>0</v>
      </c>
      <c r="N69" s="40">
        <v>0</v>
      </c>
      <c r="O69" s="40">
        <v>0</v>
      </c>
      <c r="P69" s="51"/>
      <c r="Q69" s="51">
        <v>9048.8518535999992</v>
      </c>
      <c r="R69" s="48">
        <v>0</v>
      </c>
      <c r="S69" s="49">
        <v>0</v>
      </c>
      <c r="T69" s="42">
        <v>0</v>
      </c>
      <c r="U69" s="47">
        <v>0</v>
      </c>
      <c r="V69" s="48">
        <v>0</v>
      </c>
      <c r="W69" s="49">
        <v>0</v>
      </c>
    </row>
    <row r="70" spans="1:23" s="3" customFormat="1" ht="14.25">
      <c r="A70" s="33" t="s">
        <v>78</v>
      </c>
      <c r="B70" s="46">
        <v>2.7985097386003135E-4</v>
      </c>
      <c r="C70" s="35">
        <v>4.051399699756916E-6</v>
      </c>
      <c r="D70" s="52">
        <v>0</v>
      </c>
      <c r="E70" s="37">
        <v>956.98245075428304</v>
      </c>
      <c r="F70" s="53">
        <v>0</v>
      </c>
      <c r="G70" s="39">
        <v>848.70826041793941</v>
      </c>
      <c r="H70" s="52">
        <v>0</v>
      </c>
      <c r="I70" s="37">
        <v>785.51235633305782</v>
      </c>
      <c r="J70" s="40">
        <v>0</v>
      </c>
      <c r="K70" s="50">
        <v>0</v>
      </c>
      <c r="L70" s="42">
        <v>0</v>
      </c>
      <c r="M70" s="42">
        <v>0</v>
      </c>
      <c r="N70" s="40">
        <v>0</v>
      </c>
      <c r="O70" s="40">
        <v>0</v>
      </c>
      <c r="P70" s="54"/>
      <c r="Q70" s="54">
        <v>85886.93185696</v>
      </c>
      <c r="R70" s="53">
        <v>0</v>
      </c>
      <c r="S70" s="39">
        <v>865.84123445184298</v>
      </c>
      <c r="T70" s="52">
        <v>0</v>
      </c>
      <c r="U70" s="37">
        <v>796.16406815091602</v>
      </c>
      <c r="V70" s="53">
        <v>0</v>
      </c>
      <c r="W70" s="39">
        <v>841.81289223549106</v>
      </c>
    </row>
    <row r="71" spans="1:23" ht="14.25">
      <c r="A71" s="33" t="s">
        <v>79</v>
      </c>
      <c r="B71" s="46">
        <v>0</v>
      </c>
      <c r="C71" s="35">
        <v>1.1969772269281816E-4</v>
      </c>
      <c r="D71" s="52">
        <v>0</v>
      </c>
      <c r="E71" s="37">
        <v>28273.838452608597</v>
      </c>
      <c r="F71" s="53">
        <v>0</v>
      </c>
      <c r="G71" s="39">
        <v>25074.901038715718</v>
      </c>
      <c r="H71" s="52">
        <v>0</v>
      </c>
      <c r="I71" s="37">
        <v>23207.79179177586</v>
      </c>
      <c r="J71" s="40">
        <v>0</v>
      </c>
      <c r="K71" s="50">
        <v>0</v>
      </c>
      <c r="L71" s="42">
        <v>0</v>
      </c>
      <c r="M71" s="42">
        <v>0</v>
      </c>
      <c r="N71" s="40">
        <v>0</v>
      </c>
      <c r="O71" s="40">
        <v>0</v>
      </c>
      <c r="P71" s="54"/>
      <c r="Q71" s="54">
        <v>31986.639110399996</v>
      </c>
      <c r="R71" s="53">
        <v>0</v>
      </c>
      <c r="S71" s="39">
        <v>25581.091031714564</v>
      </c>
      <c r="T71" s="52">
        <v>0</v>
      </c>
      <c r="U71" s="37">
        <v>23522.494301675066</v>
      </c>
      <c r="V71" s="53">
        <v>0</v>
      </c>
      <c r="W71" s="39">
        <v>24871.178884868346</v>
      </c>
    </row>
    <row r="72" spans="1:23">
      <c r="A72" s="45" t="s">
        <v>80</v>
      </c>
      <c r="B72" s="46">
        <v>0</v>
      </c>
      <c r="C72" s="35">
        <v>0</v>
      </c>
      <c r="D72" s="42">
        <v>0</v>
      </c>
      <c r="E72" s="47">
        <v>0</v>
      </c>
      <c r="F72" s="48">
        <v>0</v>
      </c>
      <c r="G72" s="49">
        <v>0</v>
      </c>
      <c r="H72" s="42">
        <v>0</v>
      </c>
      <c r="I72" s="47">
        <v>0</v>
      </c>
      <c r="J72" s="40">
        <v>0</v>
      </c>
      <c r="K72" s="50">
        <v>0</v>
      </c>
      <c r="L72" s="42">
        <v>0</v>
      </c>
      <c r="M72" s="42">
        <v>0</v>
      </c>
      <c r="N72" s="40">
        <v>0</v>
      </c>
      <c r="O72" s="40">
        <v>0</v>
      </c>
      <c r="P72" s="51"/>
      <c r="Q72" s="51">
        <v>9778.3716929599996</v>
      </c>
      <c r="R72" s="48">
        <v>0</v>
      </c>
      <c r="S72" s="49">
        <v>0</v>
      </c>
      <c r="T72" s="42">
        <v>0</v>
      </c>
      <c r="U72" s="47">
        <v>0</v>
      </c>
      <c r="V72" s="48">
        <v>0</v>
      </c>
      <c r="W72" s="49">
        <v>0</v>
      </c>
    </row>
    <row r="73" spans="1:23">
      <c r="A73" s="45" t="s">
        <v>81</v>
      </c>
      <c r="B73" s="46">
        <v>0</v>
      </c>
      <c r="C73" s="35">
        <v>0</v>
      </c>
      <c r="D73" s="42">
        <v>0</v>
      </c>
      <c r="E73" s="47">
        <v>0</v>
      </c>
      <c r="F73" s="48">
        <v>0</v>
      </c>
      <c r="G73" s="49">
        <v>0</v>
      </c>
      <c r="H73" s="42">
        <v>0</v>
      </c>
      <c r="I73" s="47">
        <v>0</v>
      </c>
      <c r="J73" s="40">
        <v>0</v>
      </c>
      <c r="K73" s="50">
        <v>0</v>
      </c>
      <c r="L73" s="42">
        <v>0</v>
      </c>
      <c r="M73" s="42">
        <v>0</v>
      </c>
      <c r="N73" s="40">
        <v>0</v>
      </c>
      <c r="O73" s="40">
        <v>0</v>
      </c>
      <c r="P73" s="51"/>
      <c r="Q73" s="51">
        <v>9497.7871393599999</v>
      </c>
      <c r="R73" s="48">
        <v>0</v>
      </c>
      <c r="S73" s="49">
        <v>0</v>
      </c>
      <c r="T73" s="42">
        <v>0</v>
      </c>
      <c r="U73" s="47">
        <v>0</v>
      </c>
      <c r="V73" s="48">
        <v>0</v>
      </c>
      <c r="W73" s="49">
        <v>0</v>
      </c>
    </row>
    <row r="74" spans="1:23">
      <c r="A74" s="45" t="s">
        <v>82</v>
      </c>
      <c r="B74" s="46">
        <v>0</v>
      </c>
      <c r="C74" s="35">
        <v>0</v>
      </c>
      <c r="D74" s="42">
        <v>0</v>
      </c>
      <c r="E74" s="47">
        <v>0</v>
      </c>
      <c r="F74" s="48">
        <v>0</v>
      </c>
      <c r="G74" s="49">
        <v>0</v>
      </c>
      <c r="H74" s="42">
        <v>0</v>
      </c>
      <c r="I74" s="47">
        <v>0</v>
      </c>
      <c r="J74" s="40">
        <v>0</v>
      </c>
      <c r="K74" s="50">
        <v>0</v>
      </c>
      <c r="L74" s="42">
        <v>0</v>
      </c>
      <c r="M74" s="42">
        <v>0</v>
      </c>
      <c r="N74" s="40">
        <v>0</v>
      </c>
      <c r="O74" s="40">
        <v>0</v>
      </c>
      <c r="P74" s="51"/>
      <c r="Q74" s="51">
        <v>8010.6890052799999</v>
      </c>
      <c r="R74" s="48">
        <v>0</v>
      </c>
      <c r="S74" s="49">
        <v>0</v>
      </c>
      <c r="T74" s="42">
        <v>0</v>
      </c>
      <c r="U74" s="47">
        <v>0</v>
      </c>
      <c r="V74" s="48">
        <v>0</v>
      </c>
      <c r="W74" s="49">
        <v>0</v>
      </c>
    </row>
    <row r="75" spans="1:23" s="3" customFormat="1" ht="14.25">
      <c r="A75" s="33" t="s">
        <v>83</v>
      </c>
      <c r="B75" s="46">
        <v>0</v>
      </c>
      <c r="C75" s="35">
        <v>1.0442957599373423E-4</v>
      </c>
      <c r="D75" s="52">
        <v>0</v>
      </c>
      <c r="E75" s="37">
        <v>24667.34448611406</v>
      </c>
      <c r="F75" s="53">
        <v>0</v>
      </c>
      <c r="G75" s="39">
        <v>21876.450306313222</v>
      </c>
      <c r="H75" s="52">
        <v>0</v>
      </c>
      <c r="I75" s="37">
        <v>20247.501797440869</v>
      </c>
      <c r="J75" s="40">
        <v>0</v>
      </c>
      <c r="K75" s="50">
        <v>0</v>
      </c>
      <c r="L75" s="42">
        <v>0</v>
      </c>
      <c r="M75" s="42">
        <v>0</v>
      </c>
      <c r="N75" s="40">
        <v>0</v>
      </c>
      <c r="O75" s="40">
        <v>0</v>
      </c>
      <c r="P75" s="54"/>
      <c r="Q75" s="54">
        <v>113440.33502047998</v>
      </c>
      <c r="R75" s="53">
        <v>0</v>
      </c>
      <c r="S75" s="39">
        <v>22318.07279608076</v>
      </c>
      <c r="T75" s="52">
        <v>0</v>
      </c>
      <c r="U75" s="37">
        <v>20522.062155962412</v>
      </c>
      <c r="V75" s="53">
        <v>0</v>
      </c>
      <c r="W75" s="39">
        <v>21698.71410834953</v>
      </c>
    </row>
    <row r="76" spans="1:23">
      <c r="A76" s="45" t="s">
        <v>84</v>
      </c>
      <c r="B76" s="46">
        <v>0</v>
      </c>
      <c r="C76" s="35">
        <v>0</v>
      </c>
      <c r="D76" s="42">
        <v>0</v>
      </c>
      <c r="E76" s="47">
        <v>0</v>
      </c>
      <c r="F76" s="48">
        <v>0</v>
      </c>
      <c r="G76" s="49">
        <v>0</v>
      </c>
      <c r="H76" s="42">
        <v>0</v>
      </c>
      <c r="I76" s="47">
        <v>0</v>
      </c>
      <c r="J76" s="40">
        <v>0</v>
      </c>
      <c r="K76" s="50">
        <v>0</v>
      </c>
      <c r="L76" s="42">
        <v>0</v>
      </c>
      <c r="M76" s="42">
        <v>0</v>
      </c>
      <c r="N76" s="40">
        <v>0</v>
      </c>
      <c r="O76" s="40">
        <v>0</v>
      </c>
      <c r="P76" s="51"/>
      <c r="Q76" s="51">
        <v>6102.7140407999996</v>
      </c>
      <c r="R76" s="48">
        <v>0</v>
      </c>
      <c r="S76" s="49">
        <v>0</v>
      </c>
      <c r="T76" s="42">
        <v>0</v>
      </c>
      <c r="U76" s="47">
        <v>0</v>
      </c>
      <c r="V76" s="48">
        <v>0</v>
      </c>
      <c r="W76" s="49">
        <v>0</v>
      </c>
    </row>
    <row r="77" spans="1:23" s="3" customFormat="1" ht="14.25">
      <c r="A77" s="33" t="s">
        <v>85</v>
      </c>
      <c r="B77" s="46">
        <v>1.2297810637122651E-4</v>
      </c>
      <c r="C77" s="35">
        <v>0</v>
      </c>
      <c r="D77" s="52">
        <v>28810.805131173682</v>
      </c>
      <c r="E77" s="37">
        <v>0</v>
      </c>
      <c r="F77" s="53">
        <v>25551.114636267244</v>
      </c>
      <c r="G77" s="39">
        <v>0</v>
      </c>
      <c r="H77" s="52">
        <v>23648.545914925708</v>
      </c>
      <c r="I77" s="37">
        <v>0</v>
      </c>
      <c r="J77" s="40">
        <v>0</v>
      </c>
      <c r="K77" s="50">
        <v>0</v>
      </c>
      <c r="L77" s="42">
        <v>0</v>
      </c>
      <c r="M77" s="42">
        <v>0</v>
      </c>
      <c r="N77" s="40">
        <v>0</v>
      </c>
      <c r="O77" s="40">
        <v>0</v>
      </c>
      <c r="P77" s="54"/>
      <c r="Q77" s="54">
        <v>17522.505372319996</v>
      </c>
      <c r="R77" s="53">
        <v>26066.918009483954</v>
      </c>
      <c r="S77" s="39">
        <v>0</v>
      </c>
      <c r="T77" s="52">
        <v>23969.225142905121</v>
      </c>
      <c r="U77" s="37">
        <v>0</v>
      </c>
      <c r="V77" s="53">
        <v>25343.523463769117</v>
      </c>
      <c r="W77" s="39">
        <v>0</v>
      </c>
    </row>
    <row r="78" spans="1:23" ht="14.25">
      <c r="A78" s="33" t="s">
        <v>86</v>
      </c>
      <c r="B78" s="46">
        <v>5.7016160752678714E-4</v>
      </c>
      <c r="C78" s="35">
        <v>2.7430710998354158E-6</v>
      </c>
      <c r="D78" s="52">
        <v>133575.11716877774</v>
      </c>
      <c r="E78" s="37">
        <v>647.94171676908138</v>
      </c>
      <c r="F78" s="53">
        <v>118462.26149505847</v>
      </c>
      <c r="G78" s="39">
        <v>574.63278125723673</v>
      </c>
      <c r="H78" s="52">
        <v>109641.40977926004</v>
      </c>
      <c r="I78" s="37">
        <v>531.8448883828604</v>
      </c>
      <c r="J78" s="40">
        <v>0</v>
      </c>
      <c r="K78" s="50">
        <v>0</v>
      </c>
      <c r="L78" s="42">
        <v>0</v>
      </c>
      <c r="M78" s="42">
        <v>0</v>
      </c>
      <c r="N78" s="40">
        <v>0</v>
      </c>
      <c r="O78" s="40">
        <v>0</v>
      </c>
      <c r="P78" s="54"/>
      <c r="Q78" s="54">
        <v>137023.46675055998</v>
      </c>
      <c r="R78" s="53">
        <v>120853.67317896604</v>
      </c>
      <c r="S78" s="39">
        <v>586.23296117708549</v>
      </c>
      <c r="T78" s="52">
        <v>111128.1702240279</v>
      </c>
      <c r="U78" s="37">
        <v>539.05681628848993</v>
      </c>
      <c r="V78" s="53">
        <v>117499.80955859252</v>
      </c>
      <c r="W78" s="39">
        <v>569.96415155105035</v>
      </c>
    </row>
    <row r="79" spans="1:23">
      <c r="A79" s="45" t="s">
        <v>87</v>
      </c>
      <c r="B79" s="46">
        <v>0</v>
      </c>
      <c r="C79" s="35">
        <v>0</v>
      </c>
      <c r="D79" s="42">
        <v>0</v>
      </c>
      <c r="E79" s="47">
        <v>0</v>
      </c>
      <c r="F79" s="48">
        <v>0</v>
      </c>
      <c r="G79" s="49">
        <v>0</v>
      </c>
      <c r="H79" s="42">
        <v>0</v>
      </c>
      <c r="I79" s="47">
        <v>0</v>
      </c>
      <c r="J79" s="40">
        <v>0</v>
      </c>
      <c r="K79" s="50">
        <v>0</v>
      </c>
      <c r="L79" s="42">
        <v>0</v>
      </c>
      <c r="M79" s="42">
        <v>0</v>
      </c>
      <c r="N79" s="40">
        <v>0</v>
      </c>
      <c r="O79" s="40">
        <v>0</v>
      </c>
      <c r="P79" s="51"/>
      <c r="Q79" s="51">
        <v>10016.868563520002</v>
      </c>
      <c r="R79" s="48">
        <v>0</v>
      </c>
      <c r="S79" s="49">
        <v>0</v>
      </c>
      <c r="T79" s="42">
        <v>0</v>
      </c>
      <c r="U79" s="47">
        <v>0</v>
      </c>
      <c r="V79" s="48">
        <v>0</v>
      </c>
      <c r="W79" s="49">
        <v>0</v>
      </c>
    </row>
    <row r="80" spans="1:23" s="3" customFormat="1" ht="14.25">
      <c r="A80" s="33" t="s">
        <v>88</v>
      </c>
      <c r="B80" s="46">
        <v>0</v>
      </c>
      <c r="C80" s="35">
        <v>4.9792928177012431E-4</v>
      </c>
      <c r="D80" s="52">
        <v>0</v>
      </c>
      <c r="E80" s="37">
        <v>117616.03943369811</v>
      </c>
      <c r="F80" s="53">
        <v>0</v>
      </c>
      <c r="G80" s="39">
        <v>104308.81375760163</v>
      </c>
      <c r="H80" s="52">
        <v>0</v>
      </c>
      <c r="I80" s="37">
        <v>96541.845887880365</v>
      </c>
      <c r="J80" s="40">
        <v>0</v>
      </c>
      <c r="K80" s="50">
        <v>0</v>
      </c>
      <c r="L80" s="42">
        <v>0</v>
      </c>
      <c r="M80" s="42">
        <v>0</v>
      </c>
      <c r="N80" s="40">
        <v>0</v>
      </c>
      <c r="O80" s="40">
        <v>0</v>
      </c>
      <c r="P80" s="54"/>
      <c r="Q80" s="54">
        <v>202133.11241343999</v>
      </c>
      <c r="R80" s="53">
        <v>0</v>
      </c>
      <c r="S80" s="39">
        <v>106414.50811803619</v>
      </c>
      <c r="T80" s="52">
        <v>0</v>
      </c>
      <c r="U80" s="37">
        <v>97850.973506906332</v>
      </c>
      <c r="V80" s="53">
        <v>0</v>
      </c>
      <c r="W80" s="39">
        <v>103461.35213966132</v>
      </c>
    </row>
    <row r="81" spans="1:23">
      <c r="A81" s="45" t="s">
        <v>89</v>
      </c>
      <c r="B81" s="46">
        <v>0</v>
      </c>
      <c r="C81" s="35">
        <v>0</v>
      </c>
      <c r="D81" s="42">
        <v>0</v>
      </c>
      <c r="E81" s="47">
        <v>0</v>
      </c>
      <c r="F81" s="48">
        <v>0</v>
      </c>
      <c r="G81" s="49">
        <v>0</v>
      </c>
      <c r="H81" s="42">
        <v>0</v>
      </c>
      <c r="I81" s="47">
        <v>0</v>
      </c>
      <c r="J81" s="40">
        <v>0</v>
      </c>
      <c r="K81" s="50">
        <v>0</v>
      </c>
      <c r="L81" s="42">
        <v>0</v>
      </c>
      <c r="M81" s="42">
        <v>0</v>
      </c>
      <c r="N81" s="40">
        <v>0</v>
      </c>
      <c r="O81" s="40">
        <v>0</v>
      </c>
      <c r="P81" s="51"/>
      <c r="Q81" s="51">
        <v>5401.2526567999994</v>
      </c>
      <c r="R81" s="48">
        <v>0</v>
      </c>
      <c r="S81" s="49">
        <v>0</v>
      </c>
      <c r="T81" s="42">
        <v>0</v>
      </c>
      <c r="U81" s="47">
        <v>0</v>
      </c>
      <c r="V81" s="48">
        <v>0</v>
      </c>
      <c r="W81" s="49">
        <v>0</v>
      </c>
    </row>
    <row r="82" spans="1:23" s="3" customFormat="1" ht="14.25">
      <c r="A82" s="59" t="s">
        <v>90</v>
      </c>
      <c r="B82" s="46">
        <v>0</v>
      </c>
      <c r="C82" s="35">
        <v>1.3647355399181161E-5</v>
      </c>
      <c r="D82" s="52">
        <v>19730.013423610613</v>
      </c>
      <c r="E82" s="37">
        <v>3223.6463001078255</v>
      </c>
      <c r="F82" s="53">
        <v>17497.735049976007</v>
      </c>
      <c r="G82" s="39">
        <v>2858.9189294023158</v>
      </c>
      <c r="H82" s="52">
        <v>16194.831287290321</v>
      </c>
      <c r="I82" s="37">
        <v>2646.0401642539823</v>
      </c>
      <c r="J82" s="40">
        <v>0</v>
      </c>
      <c r="K82" s="50">
        <v>0</v>
      </c>
      <c r="L82" s="42">
        <v>0</v>
      </c>
      <c r="M82" s="42">
        <v>0</v>
      </c>
      <c r="N82" s="40">
        <v>0</v>
      </c>
      <c r="O82" s="40">
        <v>0</v>
      </c>
      <c r="P82" s="54"/>
      <c r="Q82" s="54">
        <v>61896.952524159991</v>
      </c>
      <c r="R82" s="53">
        <v>17850.963896971953</v>
      </c>
      <c r="S82" s="39">
        <v>2916.6322639683826</v>
      </c>
      <c r="T82" s="52">
        <v>16414.436586201635</v>
      </c>
      <c r="U82" s="37">
        <v>2681.9210222199658</v>
      </c>
      <c r="V82" s="53">
        <v>17355.573919755476</v>
      </c>
      <c r="W82" s="39">
        <v>2835.6915148225494</v>
      </c>
    </row>
    <row r="83" spans="1:23">
      <c r="A83" s="45" t="s">
        <v>91</v>
      </c>
      <c r="B83" s="46">
        <v>0</v>
      </c>
      <c r="C83" s="35">
        <v>0</v>
      </c>
      <c r="D83" s="42">
        <v>0</v>
      </c>
      <c r="E83" s="47">
        <v>0</v>
      </c>
      <c r="F83" s="48">
        <v>0</v>
      </c>
      <c r="G83" s="49">
        <v>0</v>
      </c>
      <c r="H83" s="42">
        <v>0</v>
      </c>
      <c r="I83" s="47">
        <v>0</v>
      </c>
      <c r="J83" s="40">
        <v>0</v>
      </c>
      <c r="K83" s="50">
        <v>0</v>
      </c>
      <c r="L83" s="42">
        <v>0</v>
      </c>
      <c r="M83" s="42">
        <v>0</v>
      </c>
      <c r="N83" s="40">
        <v>0</v>
      </c>
      <c r="O83" s="40">
        <v>0</v>
      </c>
      <c r="P83" s="51"/>
      <c r="Q83" s="51">
        <v>9904.6347420799993</v>
      </c>
      <c r="R83" s="48">
        <v>0</v>
      </c>
      <c r="S83" s="49">
        <v>0</v>
      </c>
      <c r="T83" s="42">
        <v>0</v>
      </c>
      <c r="U83" s="47">
        <v>0</v>
      </c>
      <c r="V83" s="48">
        <v>0</v>
      </c>
      <c r="W83" s="49">
        <v>0</v>
      </c>
    </row>
    <row r="84" spans="1:23" s="3" customFormat="1" ht="14.25">
      <c r="A84" s="33" t="s">
        <v>92</v>
      </c>
      <c r="B84" s="46">
        <v>0</v>
      </c>
      <c r="C84" s="35">
        <v>4.935232574703887E-4</v>
      </c>
      <c r="D84" s="52">
        <v>0</v>
      </c>
      <c r="E84" s="37">
        <v>116575.29099729961</v>
      </c>
      <c r="F84" s="53">
        <v>0</v>
      </c>
      <c r="G84" s="39">
        <v>103385.81689983036</v>
      </c>
      <c r="H84" s="52">
        <v>0</v>
      </c>
      <c r="I84" s="37">
        <v>95687.576558300731</v>
      </c>
      <c r="J84" s="40">
        <v>0</v>
      </c>
      <c r="K84" s="50">
        <v>0</v>
      </c>
      <c r="L84" s="42">
        <v>0</v>
      </c>
      <c r="M84" s="42">
        <v>0</v>
      </c>
      <c r="N84" s="40">
        <v>0</v>
      </c>
      <c r="O84" s="40">
        <v>0</v>
      </c>
      <c r="P84" s="54"/>
      <c r="Q84" s="54">
        <v>17003.423948159998</v>
      </c>
      <c r="R84" s="53">
        <v>0</v>
      </c>
      <c r="S84" s="39">
        <v>105472.87861352976</v>
      </c>
      <c r="T84" s="52">
        <v>0</v>
      </c>
      <c r="U84" s="37">
        <v>96985.120106573202</v>
      </c>
      <c r="V84" s="53">
        <v>0</v>
      </c>
      <c r="W84" s="39">
        <v>102545.85421110094</v>
      </c>
    </row>
    <row r="85" spans="1:23">
      <c r="A85" s="45" t="s">
        <v>93</v>
      </c>
      <c r="B85" s="46">
        <v>3.3194219454027678E-5</v>
      </c>
      <c r="C85" s="35">
        <v>0</v>
      </c>
      <c r="D85" s="55">
        <v>0</v>
      </c>
      <c r="E85" s="56">
        <v>0</v>
      </c>
      <c r="F85" s="57">
        <v>0</v>
      </c>
      <c r="G85" s="58">
        <v>0</v>
      </c>
      <c r="H85" s="55">
        <v>0</v>
      </c>
      <c r="I85" s="56">
        <v>0</v>
      </c>
      <c r="J85" s="40">
        <v>0</v>
      </c>
      <c r="K85" s="50">
        <v>0</v>
      </c>
      <c r="L85" s="42">
        <v>0</v>
      </c>
      <c r="M85" s="42">
        <v>0</v>
      </c>
      <c r="N85" s="40">
        <v>0</v>
      </c>
      <c r="O85" s="40">
        <v>0</v>
      </c>
      <c r="P85" s="54"/>
      <c r="Q85" s="54">
        <v>5401.2526567999994</v>
      </c>
      <c r="R85" s="57">
        <v>0</v>
      </c>
      <c r="S85" s="58">
        <v>0</v>
      </c>
      <c r="T85" s="55">
        <v>0</v>
      </c>
      <c r="U85" s="56">
        <v>0</v>
      </c>
      <c r="V85" s="57">
        <v>0</v>
      </c>
      <c r="W85" s="58">
        <v>0</v>
      </c>
    </row>
    <row r="86" spans="1:23" ht="14.25">
      <c r="A86" s="33" t="s">
        <v>94</v>
      </c>
      <c r="B86" s="46">
        <v>4.4949661042200132E-4</v>
      </c>
      <c r="C86" s="35">
        <v>2.3828988068570262E-4</v>
      </c>
      <c r="D86" s="52">
        <v>105306.21776610312</v>
      </c>
      <c r="E86" s="37">
        <v>56286.53111428555</v>
      </c>
      <c r="F86" s="53">
        <v>93391.740695995293</v>
      </c>
      <c r="G86" s="39">
        <v>49918.20264761705</v>
      </c>
      <c r="H86" s="52">
        <v>86437.672068882035</v>
      </c>
      <c r="I86" s="37">
        <v>46201.22934391076</v>
      </c>
      <c r="J86" s="40">
        <v>0</v>
      </c>
      <c r="K86" s="50">
        <v>0</v>
      </c>
      <c r="L86" s="42">
        <v>0</v>
      </c>
      <c r="M86" s="42">
        <v>0</v>
      </c>
      <c r="N86" s="40">
        <v>0</v>
      </c>
      <c r="O86" s="40">
        <v>0</v>
      </c>
      <c r="P86" s="54"/>
      <c r="Q86" s="54">
        <v>248583.88526192002</v>
      </c>
      <c r="R86" s="53">
        <v>95277.050811319961</v>
      </c>
      <c r="S86" s="39">
        <v>50925.907308532689</v>
      </c>
      <c r="T86" s="52">
        <v>87609.784977942225</v>
      </c>
      <c r="U86" s="37">
        <v>46827.727675393973</v>
      </c>
      <c r="V86" s="53">
        <v>92632.975325923937</v>
      </c>
      <c r="W86" s="39">
        <v>49512.639979837804</v>
      </c>
    </row>
    <row r="87" spans="1:23">
      <c r="A87" s="45" t="s">
        <v>95</v>
      </c>
      <c r="B87" s="46">
        <v>0</v>
      </c>
      <c r="C87" s="35">
        <v>0</v>
      </c>
      <c r="D87" s="42">
        <v>0</v>
      </c>
      <c r="E87" s="47">
        <v>0</v>
      </c>
      <c r="F87" s="48">
        <v>0</v>
      </c>
      <c r="G87" s="49">
        <v>0</v>
      </c>
      <c r="H87" s="42">
        <v>0</v>
      </c>
      <c r="I87" s="47">
        <v>0</v>
      </c>
      <c r="J87" s="40">
        <v>0</v>
      </c>
      <c r="K87" s="50">
        <v>0</v>
      </c>
      <c r="L87" s="42">
        <v>0</v>
      </c>
      <c r="M87" s="42">
        <v>0</v>
      </c>
      <c r="N87" s="40">
        <v>0</v>
      </c>
      <c r="O87" s="40">
        <v>0</v>
      </c>
      <c r="P87" s="51"/>
      <c r="Q87" s="51">
        <v>5050.5219648000011</v>
      </c>
      <c r="R87" s="48">
        <v>0</v>
      </c>
      <c r="S87" s="49">
        <v>0</v>
      </c>
      <c r="T87" s="42">
        <v>0</v>
      </c>
      <c r="U87" s="47">
        <v>0</v>
      </c>
      <c r="V87" s="48">
        <v>0</v>
      </c>
      <c r="W87" s="49">
        <v>0</v>
      </c>
    </row>
    <row r="88" spans="1:23" s="3" customFormat="1" ht="14.25">
      <c r="A88" s="33" t="s">
        <v>96</v>
      </c>
      <c r="B88" s="46">
        <v>0</v>
      </c>
      <c r="C88" s="35">
        <v>8.457585099492545E-6</v>
      </c>
      <c r="D88" s="52">
        <v>0</v>
      </c>
      <c r="E88" s="37">
        <v>1997.7689657372368</v>
      </c>
      <c r="F88" s="53">
        <v>0</v>
      </c>
      <c r="G88" s="39">
        <v>1771.738888515044</v>
      </c>
      <c r="H88" s="52">
        <v>0</v>
      </c>
      <c r="I88" s="37">
        <v>1639.8129416567981</v>
      </c>
      <c r="J88" s="40">
        <v>0</v>
      </c>
      <c r="K88" s="50">
        <v>0</v>
      </c>
      <c r="L88" s="42">
        <v>0</v>
      </c>
      <c r="M88" s="42">
        <v>0</v>
      </c>
      <c r="N88" s="40">
        <v>0</v>
      </c>
      <c r="O88" s="40">
        <v>0</v>
      </c>
      <c r="P88" s="54"/>
      <c r="Q88" s="54">
        <v>6874.3215631999992</v>
      </c>
      <c r="R88" s="53">
        <v>0</v>
      </c>
      <c r="S88" s="39">
        <v>1807.5051910096577</v>
      </c>
      <c r="T88" s="52">
        <v>0</v>
      </c>
      <c r="U88" s="37">
        <v>1662.0491480625908</v>
      </c>
      <c r="V88" s="53">
        <v>0</v>
      </c>
      <c r="W88" s="39">
        <v>1757.3443167531798</v>
      </c>
    </row>
    <row r="89" spans="1:23">
      <c r="A89" s="45" t="s">
        <v>97</v>
      </c>
      <c r="B89" s="46">
        <v>0</v>
      </c>
      <c r="C89" s="35">
        <v>0</v>
      </c>
      <c r="D89" s="42">
        <v>0</v>
      </c>
      <c r="E89" s="47">
        <v>0</v>
      </c>
      <c r="F89" s="48">
        <v>0</v>
      </c>
      <c r="G89" s="49">
        <v>0</v>
      </c>
      <c r="H89" s="42">
        <v>0</v>
      </c>
      <c r="I89" s="47">
        <v>0</v>
      </c>
      <c r="J89" s="40">
        <v>0</v>
      </c>
      <c r="K89" s="50">
        <v>0</v>
      </c>
      <c r="L89" s="42">
        <v>0</v>
      </c>
      <c r="M89" s="42">
        <v>0</v>
      </c>
      <c r="N89" s="40">
        <v>0</v>
      </c>
      <c r="O89" s="40">
        <v>0</v>
      </c>
      <c r="P89" s="51"/>
      <c r="Q89" s="51">
        <v>4292.9436700800006</v>
      </c>
      <c r="R89" s="48">
        <v>0</v>
      </c>
      <c r="S89" s="49">
        <v>0</v>
      </c>
      <c r="T89" s="42">
        <v>0</v>
      </c>
      <c r="U89" s="47">
        <v>0</v>
      </c>
      <c r="V89" s="48">
        <v>0</v>
      </c>
      <c r="W89" s="49">
        <v>0</v>
      </c>
    </row>
    <row r="90" spans="1:23" s="3" customFormat="1" ht="14.25">
      <c r="A90" s="33" t="s">
        <v>98</v>
      </c>
      <c r="B90" s="46">
        <v>0</v>
      </c>
      <c r="C90" s="35">
        <v>1.4839094119109656E-4</v>
      </c>
      <c r="D90" s="52">
        <v>0</v>
      </c>
      <c r="E90" s="37">
        <v>35051.473023795661</v>
      </c>
      <c r="F90" s="53">
        <v>0</v>
      </c>
      <c r="G90" s="39">
        <v>31085.705565096334</v>
      </c>
      <c r="H90" s="52">
        <v>0</v>
      </c>
      <c r="I90" s="37">
        <v>28771.024114564319</v>
      </c>
      <c r="J90" s="40">
        <v>0</v>
      </c>
      <c r="K90" s="50">
        <v>0</v>
      </c>
      <c r="L90" s="42">
        <v>0</v>
      </c>
      <c r="M90" s="42">
        <v>0</v>
      </c>
      <c r="N90" s="40">
        <v>0</v>
      </c>
      <c r="O90" s="40">
        <v>0</v>
      </c>
      <c r="P90" s="54"/>
      <c r="Q90" s="54">
        <v>1110511.57546576</v>
      </c>
      <c r="R90" s="53">
        <v>0</v>
      </c>
      <c r="S90" s="39">
        <v>31713.236379996259</v>
      </c>
      <c r="T90" s="52">
        <v>0</v>
      </c>
      <c r="U90" s="37">
        <v>29161.165218141115</v>
      </c>
      <c r="V90" s="53">
        <v>0</v>
      </c>
      <c r="W90" s="39">
        <v>30833.148361308817</v>
      </c>
    </row>
    <row r="91" spans="1:23" ht="14.25">
      <c r="A91" s="33" t="s">
        <v>99</v>
      </c>
      <c r="B91" s="46">
        <v>0</v>
      </c>
      <c r="C91" s="35">
        <v>2.197642562868142E-4</v>
      </c>
      <c r="D91" s="52">
        <v>0</v>
      </c>
      <c r="E91" s="37">
        <v>51910.587258692081</v>
      </c>
      <c r="F91" s="53">
        <v>0</v>
      </c>
      <c r="G91" s="39">
        <v>46037.358548083095</v>
      </c>
      <c r="H91" s="52">
        <v>0</v>
      </c>
      <c r="I91" s="37">
        <v>42609.357866561193</v>
      </c>
      <c r="J91" s="40">
        <v>0</v>
      </c>
      <c r="K91" s="50">
        <v>0</v>
      </c>
      <c r="L91" s="42">
        <v>0</v>
      </c>
      <c r="M91" s="42">
        <v>0</v>
      </c>
      <c r="N91" s="40">
        <v>0</v>
      </c>
      <c r="O91" s="40">
        <v>0</v>
      </c>
      <c r="P91" s="54"/>
      <c r="Q91" s="54">
        <v>36574.196561759993</v>
      </c>
      <c r="R91" s="53">
        <v>0</v>
      </c>
      <c r="S91" s="39">
        <v>46966.720150155168</v>
      </c>
      <c r="T91" s="52">
        <v>0</v>
      </c>
      <c r="U91" s="37">
        <v>43187.14966968105</v>
      </c>
      <c r="V91" s="53">
        <v>0</v>
      </c>
      <c r="W91" s="39">
        <v>45663.325971588449</v>
      </c>
    </row>
    <row r="92" spans="1:23">
      <c r="A92" s="45" t="s">
        <v>100</v>
      </c>
      <c r="B92" s="46">
        <v>0</v>
      </c>
      <c r="C92" s="35">
        <v>0</v>
      </c>
      <c r="D92" s="42">
        <v>0</v>
      </c>
      <c r="E92" s="47">
        <v>0</v>
      </c>
      <c r="F92" s="48">
        <v>0</v>
      </c>
      <c r="G92" s="49">
        <v>0</v>
      </c>
      <c r="H92" s="42">
        <v>0</v>
      </c>
      <c r="I92" s="47">
        <v>0</v>
      </c>
      <c r="J92" s="40">
        <v>0</v>
      </c>
      <c r="K92" s="50">
        <v>0</v>
      </c>
      <c r="L92" s="42">
        <v>0</v>
      </c>
      <c r="M92" s="42">
        <v>0</v>
      </c>
      <c r="N92" s="40">
        <v>0</v>
      </c>
      <c r="O92" s="40">
        <v>0</v>
      </c>
      <c r="P92" s="51"/>
      <c r="Q92" s="51">
        <v>69416.61856064001</v>
      </c>
      <c r="R92" s="48">
        <v>0</v>
      </c>
      <c r="S92" s="49">
        <v>0</v>
      </c>
      <c r="T92" s="42">
        <v>0</v>
      </c>
      <c r="U92" s="47">
        <v>0</v>
      </c>
      <c r="V92" s="48">
        <v>0</v>
      </c>
      <c r="W92" s="49">
        <v>0</v>
      </c>
    </row>
    <row r="93" spans="1:23">
      <c r="A93" s="45" t="s">
        <v>101</v>
      </c>
      <c r="B93" s="46">
        <v>0</v>
      </c>
      <c r="C93" s="35">
        <v>0</v>
      </c>
      <c r="D93" s="42">
        <v>0</v>
      </c>
      <c r="E93" s="47">
        <v>0</v>
      </c>
      <c r="F93" s="48">
        <v>0</v>
      </c>
      <c r="G93" s="49">
        <v>0</v>
      </c>
      <c r="H93" s="42">
        <v>0</v>
      </c>
      <c r="I93" s="47">
        <v>0</v>
      </c>
      <c r="J93" s="40">
        <v>0</v>
      </c>
      <c r="K93" s="50">
        <v>0</v>
      </c>
      <c r="L93" s="42">
        <v>0</v>
      </c>
      <c r="M93" s="42">
        <v>0</v>
      </c>
      <c r="N93" s="40">
        <v>0</v>
      </c>
      <c r="O93" s="40">
        <v>0</v>
      </c>
      <c r="P93" s="51"/>
      <c r="Q93" s="51">
        <v>12051.106577119999</v>
      </c>
      <c r="R93" s="48">
        <v>0</v>
      </c>
      <c r="S93" s="49">
        <v>0</v>
      </c>
      <c r="T93" s="42">
        <v>0</v>
      </c>
      <c r="U93" s="47">
        <v>0</v>
      </c>
      <c r="V93" s="48">
        <v>0</v>
      </c>
      <c r="W93" s="49">
        <v>0</v>
      </c>
    </row>
    <row r="94" spans="1:23" s="3" customFormat="1" ht="14.25">
      <c r="A94" s="33" t="s">
        <v>102</v>
      </c>
      <c r="B94" s="46">
        <v>9.6419206070074551E-5</v>
      </c>
      <c r="C94" s="35">
        <v>1.2365458449258074E-3</v>
      </c>
      <c r="D94" s="52">
        <v>22588.695166616686</v>
      </c>
      <c r="E94" s="37">
        <v>292084.90080537711</v>
      </c>
      <c r="F94" s="53">
        <v>20032.981968331631</v>
      </c>
      <c r="G94" s="39">
        <v>259038.05013507823</v>
      </c>
      <c r="H94" s="52">
        <v>18541.300472994921</v>
      </c>
      <c r="I94" s="37">
        <v>239749.74514955847</v>
      </c>
      <c r="J94" s="40">
        <v>0</v>
      </c>
      <c r="K94" s="50">
        <v>0</v>
      </c>
      <c r="L94" s="42">
        <v>0</v>
      </c>
      <c r="M94" s="42">
        <v>0</v>
      </c>
      <c r="N94" s="40">
        <v>0</v>
      </c>
      <c r="O94" s="40">
        <v>0</v>
      </c>
      <c r="P94" s="54"/>
      <c r="Q94" s="54">
        <v>17887.265292000004</v>
      </c>
      <c r="R94" s="53">
        <v>20437.390144724381</v>
      </c>
      <c r="S94" s="39">
        <v>264267.28189084295</v>
      </c>
      <c r="T94" s="52">
        <v>18792.724384756941</v>
      </c>
      <c r="U94" s="37">
        <v>243000.80183014268</v>
      </c>
      <c r="V94" s="53">
        <v>19870.223111246898</v>
      </c>
      <c r="W94" s="39">
        <v>256933.48392281434</v>
      </c>
    </row>
    <row r="95" spans="1:23">
      <c r="A95" s="45" t="s">
        <v>103</v>
      </c>
      <c r="B95" s="46">
        <v>0</v>
      </c>
      <c r="C95" s="35">
        <v>0</v>
      </c>
      <c r="D95" s="42">
        <v>0</v>
      </c>
      <c r="E95" s="47">
        <v>0</v>
      </c>
      <c r="F95" s="48">
        <v>0</v>
      </c>
      <c r="G95" s="49">
        <v>0</v>
      </c>
      <c r="H95" s="42">
        <v>0</v>
      </c>
      <c r="I95" s="47">
        <v>0</v>
      </c>
      <c r="J95" s="40">
        <v>0</v>
      </c>
      <c r="K95" s="50">
        <v>0</v>
      </c>
      <c r="L95" s="42">
        <v>0</v>
      </c>
      <c r="M95" s="42">
        <v>0</v>
      </c>
      <c r="N95" s="40">
        <v>0</v>
      </c>
      <c r="O95" s="40">
        <v>0</v>
      </c>
      <c r="P95" s="51"/>
      <c r="Q95" s="51">
        <v>17494.446916959998</v>
      </c>
      <c r="R95" s="48">
        <v>0</v>
      </c>
      <c r="S95" s="49">
        <v>0</v>
      </c>
      <c r="T95" s="42">
        <v>0</v>
      </c>
      <c r="U95" s="47">
        <v>0</v>
      </c>
      <c r="V95" s="48">
        <v>0</v>
      </c>
      <c r="W95" s="49">
        <v>0</v>
      </c>
    </row>
    <row r="96" spans="1:23">
      <c r="A96" s="45" t="s">
        <v>104</v>
      </c>
      <c r="B96" s="46">
        <v>0</v>
      </c>
      <c r="C96" s="35">
        <v>0</v>
      </c>
      <c r="D96" s="42">
        <v>0</v>
      </c>
      <c r="E96" s="47">
        <v>0</v>
      </c>
      <c r="F96" s="48">
        <v>0</v>
      </c>
      <c r="G96" s="49">
        <v>0</v>
      </c>
      <c r="H96" s="42">
        <v>0</v>
      </c>
      <c r="I96" s="47">
        <v>0</v>
      </c>
      <c r="J96" s="40">
        <v>0</v>
      </c>
      <c r="K96" s="50">
        <v>0</v>
      </c>
      <c r="L96" s="42">
        <v>0</v>
      </c>
      <c r="M96" s="42">
        <v>0</v>
      </c>
      <c r="N96" s="40">
        <v>0</v>
      </c>
      <c r="O96" s="40">
        <v>0</v>
      </c>
      <c r="P96" s="51"/>
      <c r="Q96" s="51">
        <v>4812.0250942399998</v>
      </c>
      <c r="R96" s="48">
        <v>0</v>
      </c>
      <c r="S96" s="49">
        <v>0</v>
      </c>
      <c r="T96" s="42">
        <v>0</v>
      </c>
      <c r="U96" s="47">
        <v>0</v>
      </c>
      <c r="V96" s="48">
        <v>0</v>
      </c>
      <c r="W96" s="49">
        <v>0</v>
      </c>
    </row>
    <row r="97" spans="1:23" s="3" customFormat="1" ht="14.25">
      <c r="A97" s="33" t="s">
        <v>105</v>
      </c>
      <c r="B97" s="46">
        <v>0</v>
      </c>
      <c r="C97" s="35">
        <v>1.250004816425E-3</v>
      </c>
      <c r="D97" s="52">
        <v>0</v>
      </c>
      <c r="E97" s="37">
        <v>295264.04887719086</v>
      </c>
      <c r="F97" s="53">
        <v>0</v>
      </c>
      <c r="G97" s="39">
        <v>261857.50542134119</v>
      </c>
      <c r="H97" s="52">
        <v>0</v>
      </c>
      <c r="I97" s="37">
        <v>242359.26018408575</v>
      </c>
      <c r="J97" s="40">
        <v>0</v>
      </c>
      <c r="K97" s="50">
        <v>0</v>
      </c>
      <c r="L97" s="42">
        <v>0</v>
      </c>
      <c r="M97" s="42">
        <v>0</v>
      </c>
      <c r="N97" s="40">
        <v>0</v>
      </c>
      <c r="O97" s="40">
        <v>0</v>
      </c>
      <c r="P97" s="54"/>
      <c r="Q97" s="54">
        <v>178760.41909855997</v>
      </c>
      <c r="R97" s="53">
        <v>0</v>
      </c>
      <c r="S97" s="39">
        <v>267143.65385444037</v>
      </c>
      <c r="T97" s="52">
        <v>0</v>
      </c>
      <c r="U97" s="37">
        <v>245645.70243423874</v>
      </c>
      <c r="V97" s="53">
        <v>0</v>
      </c>
      <c r="W97" s="39">
        <v>259730.03241862947</v>
      </c>
    </row>
    <row r="98" spans="1:23">
      <c r="A98" s="45" t="s">
        <v>106</v>
      </c>
      <c r="B98" s="46">
        <v>0</v>
      </c>
      <c r="C98" s="35">
        <v>0</v>
      </c>
      <c r="D98" s="42">
        <v>0</v>
      </c>
      <c r="E98" s="47">
        <v>0</v>
      </c>
      <c r="F98" s="48">
        <v>0</v>
      </c>
      <c r="G98" s="49">
        <v>0</v>
      </c>
      <c r="H98" s="42">
        <v>0</v>
      </c>
      <c r="I98" s="47">
        <v>0</v>
      </c>
      <c r="J98" s="40">
        <v>0</v>
      </c>
      <c r="K98" s="50">
        <v>0</v>
      </c>
      <c r="L98" s="42">
        <v>0</v>
      </c>
      <c r="M98" s="42">
        <v>0</v>
      </c>
      <c r="N98" s="40">
        <v>0</v>
      </c>
      <c r="O98" s="40">
        <v>0</v>
      </c>
      <c r="P98" s="51"/>
      <c r="Q98" s="51">
        <v>11728.43434048</v>
      </c>
      <c r="R98" s="48">
        <v>0</v>
      </c>
      <c r="S98" s="49">
        <v>0</v>
      </c>
      <c r="T98" s="42">
        <v>0</v>
      </c>
      <c r="U98" s="47">
        <v>0</v>
      </c>
      <c r="V98" s="48">
        <v>0</v>
      </c>
      <c r="W98" s="49">
        <v>0</v>
      </c>
    </row>
    <row r="99" spans="1:23" s="3" customFormat="1" ht="14.25">
      <c r="A99" s="59" t="s">
        <v>107</v>
      </c>
      <c r="B99" s="46">
        <v>3.0176548119835119E-3</v>
      </c>
      <c r="C99" s="35">
        <v>1.0725969749356441E-4</v>
      </c>
      <c r="D99" s="52">
        <v>706963.76214122085</v>
      </c>
      <c r="E99" s="37">
        <v>25335.848419906382</v>
      </c>
      <c r="F99" s="53">
        <v>626976.99866123905</v>
      </c>
      <c r="G99" s="39">
        <v>22469.318869664869</v>
      </c>
      <c r="H99" s="52">
        <v>580291.48831718881</v>
      </c>
      <c r="I99" s="37">
        <v>20796.224608227247</v>
      </c>
      <c r="J99" s="40">
        <v>0</v>
      </c>
      <c r="K99" s="50">
        <v>0</v>
      </c>
      <c r="L99" s="42">
        <v>0</v>
      </c>
      <c r="M99" s="42">
        <v>0</v>
      </c>
      <c r="N99" s="40">
        <v>0</v>
      </c>
      <c r="O99" s="40">
        <v>0</v>
      </c>
      <c r="P99" s="54"/>
      <c r="Q99" s="54">
        <v>1236480.0108044802</v>
      </c>
      <c r="R99" s="53">
        <v>639633.8574888272</v>
      </c>
      <c r="S99" s="39">
        <v>22922.909667242231</v>
      </c>
      <c r="T99" s="52">
        <v>588160.36224905844</v>
      </c>
      <c r="U99" s="37">
        <v>21078.225762811715</v>
      </c>
      <c r="V99" s="53">
        <v>621883.09602198971</v>
      </c>
      <c r="W99" s="39">
        <v>22286.765884568584</v>
      </c>
    </row>
    <row r="100" spans="1:23" ht="14.25">
      <c r="A100" s="33" t="s">
        <v>108</v>
      </c>
      <c r="B100" s="46">
        <v>0</v>
      </c>
      <c r="C100" s="35">
        <v>2.3981642238561101E-4</v>
      </c>
      <c r="D100" s="52">
        <v>0</v>
      </c>
      <c r="E100" s="37">
        <v>56647.11601065538</v>
      </c>
      <c r="F100" s="53">
        <v>0</v>
      </c>
      <c r="G100" s="39">
        <v>50237.990518219922</v>
      </c>
      <c r="H100" s="52">
        <v>0</v>
      </c>
      <c r="I100" s="37">
        <v>46497.205400088518</v>
      </c>
      <c r="J100" s="40">
        <v>0</v>
      </c>
      <c r="K100" s="50">
        <v>0</v>
      </c>
      <c r="L100" s="42">
        <v>0</v>
      </c>
      <c r="M100" s="42">
        <v>0</v>
      </c>
      <c r="N100" s="40">
        <v>0</v>
      </c>
      <c r="O100" s="40">
        <v>0</v>
      </c>
      <c r="P100" s="54"/>
      <c r="Q100" s="54">
        <v>26795.824868800002</v>
      </c>
      <c r="R100" s="53">
        <v>0</v>
      </c>
      <c r="S100" s="39">
        <v>51252.150774702277</v>
      </c>
      <c r="T100" s="52">
        <v>0</v>
      </c>
      <c r="U100" s="37">
        <v>47127.717228787886</v>
      </c>
      <c r="V100" s="53">
        <v>0</v>
      </c>
      <c r="W100" s="39">
        <v>49829.829719597685</v>
      </c>
    </row>
    <row r="101" spans="1:23">
      <c r="A101" s="45" t="s">
        <v>109</v>
      </c>
      <c r="B101" s="46">
        <v>0</v>
      </c>
      <c r="C101" s="35">
        <v>0</v>
      </c>
      <c r="D101" s="42">
        <v>0</v>
      </c>
      <c r="E101" s="47">
        <v>0</v>
      </c>
      <c r="F101" s="48">
        <v>0</v>
      </c>
      <c r="G101" s="49">
        <v>0</v>
      </c>
      <c r="H101" s="42">
        <v>0</v>
      </c>
      <c r="I101" s="47">
        <v>0</v>
      </c>
      <c r="J101" s="40">
        <v>0</v>
      </c>
      <c r="K101" s="50">
        <v>0</v>
      </c>
      <c r="L101" s="42">
        <v>0</v>
      </c>
      <c r="M101" s="42">
        <v>0</v>
      </c>
      <c r="N101" s="40">
        <v>0</v>
      </c>
      <c r="O101" s="40">
        <v>0</v>
      </c>
      <c r="P101" s="51"/>
      <c r="Q101" s="51">
        <v>5373.1942014400001</v>
      </c>
      <c r="R101" s="48">
        <v>0</v>
      </c>
      <c r="S101" s="49">
        <v>0</v>
      </c>
      <c r="T101" s="42">
        <v>0</v>
      </c>
      <c r="U101" s="47">
        <v>0</v>
      </c>
      <c r="V101" s="48">
        <v>0</v>
      </c>
      <c r="W101" s="49">
        <v>0</v>
      </c>
    </row>
    <row r="102" spans="1:23">
      <c r="A102" s="45" t="s">
        <v>110</v>
      </c>
      <c r="B102" s="46">
        <v>0</v>
      </c>
      <c r="C102" s="35">
        <v>0</v>
      </c>
      <c r="D102" s="42">
        <v>0</v>
      </c>
      <c r="E102" s="47">
        <v>0</v>
      </c>
      <c r="F102" s="48">
        <v>0</v>
      </c>
      <c r="G102" s="49">
        <v>0</v>
      </c>
      <c r="H102" s="42">
        <v>0</v>
      </c>
      <c r="I102" s="47">
        <v>0</v>
      </c>
      <c r="J102" s="40">
        <v>0</v>
      </c>
      <c r="K102" s="50">
        <v>0</v>
      </c>
      <c r="L102" s="42">
        <v>0</v>
      </c>
      <c r="M102" s="42">
        <v>0</v>
      </c>
      <c r="N102" s="40">
        <v>0</v>
      </c>
      <c r="O102" s="40">
        <v>0</v>
      </c>
      <c r="P102" s="51"/>
      <c r="Q102" s="51">
        <v>25056.200636480004</v>
      </c>
      <c r="R102" s="48">
        <v>0</v>
      </c>
      <c r="S102" s="49">
        <v>0</v>
      </c>
      <c r="T102" s="42">
        <v>0</v>
      </c>
      <c r="U102" s="47">
        <v>0</v>
      </c>
      <c r="V102" s="48">
        <v>0</v>
      </c>
      <c r="W102" s="49">
        <v>0</v>
      </c>
    </row>
    <row r="103" spans="1:23">
      <c r="A103" s="45" t="s">
        <v>111</v>
      </c>
      <c r="B103" s="46">
        <v>0</v>
      </c>
      <c r="C103" s="35">
        <v>0</v>
      </c>
      <c r="D103" s="42">
        <v>0</v>
      </c>
      <c r="E103" s="47">
        <v>0</v>
      </c>
      <c r="F103" s="48">
        <v>0</v>
      </c>
      <c r="G103" s="49">
        <v>0</v>
      </c>
      <c r="H103" s="42">
        <v>0</v>
      </c>
      <c r="I103" s="47">
        <v>0</v>
      </c>
      <c r="J103" s="40">
        <v>0</v>
      </c>
      <c r="K103" s="50">
        <v>0</v>
      </c>
      <c r="L103" s="42">
        <v>0</v>
      </c>
      <c r="M103" s="42">
        <v>0</v>
      </c>
      <c r="N103" s="40">
        <v>0</v>
      </c>
      <c r="O103" s="40">
        <v>0</v>
      </c>
      <c r="P103" s="51"/>
      <c r="Q103" s="51">
        <v>9203.173358080001</v>
      </c>
      <c r="R103" s="48">
        <v>0</v>
      </c>
      <c r="S103" s="49">
        <v>0</v>
      </c>
      <c r="T103" s="42">
        <v>0</v>
      </c>
      <c r="U103" s="47">
        <v>0</v>
      </c>
      <c r="V103" s="48">
        <v>0</v>
      </c>
      <c r="W103" s="49">
        <v>0</v>
      </c>
    </row>
    <row r="104" spans="1:23">
      <c r="A104" s="45" t="s">
        <v>112</v>
      </c>
      <c r="B104" s="46">
        <v>0</v>
      </c>
      <c r="C104" s="35">
        <v>0</v>
      </c>
      <c r="D104" s="42">
        <v>0</v>
      </c>
      <c r="E104" s="47">
        <v>0</v>
      </c>
      <c r="F104" s="48">
        <v>0</v>
      </c>
      <c r="G104" s="49">
        <v>0</v>
      </c>
      <c r="H104" s="42">
        <v>0</v>
      </c>
      <c r="I104" s="47">
        <v>0</v>
      </c>
      <c r="J104" s="40">
        <v>0</v>
      </c>
      <c r="K104" s="50">
        <v>0</v>
      </c>
      <c r="L104" s="42">
        <v>0</v>
      </c>
      <c r="M104" s="42">
        <v>0</v>
      </c>
      <c r="N104" s="40">
        <v>0</v>
      </c>
      <c r="O104" s="40">
        <v>0</v>
      </c>
      <c r="P104" s="51"/>
      <c r="Q104" s="51">
        <v>53521.503599199998</v>
      </c>
      <c r="R104" s="48">
        <v>0</v>
      </c>
      <c r="S104" s="49">
        <v>0</v>
      </c>
      <c r="T104" s="42">
        <v>0</v>
      </c>
      <c r="U104" s="47">
        <v>0</v>
      </c>
      <c r="V104" s="48">
        <v>0</v>
      </c>
      <c r="W104" s="49">
        <v>0</v>
      </c>
    </row>
    <row r="105" spans="1:23">
      <c r="A105" s="45" t="s">
        <v>113</v>
      </c>
      <c r="B105" s="46">
        <v>0</v>
      </c>
      <c r="C105" s="35">
        <v>0</v>
      </c>
      <c r="D105" s="42">
        <v>0</v>
      </c>
      <c r="E105" s="47">
        <v>0</v>
      </c>
      <c r="F105" s="48">
        <v>0</v>
      </c>
      <c r="G105" s="49">
        <v>0</v>
      </c>
      <c r="H105" s="42">
        <v>0</v>
      </c>
      <c r="I105" s="47">
        <v>0</v>
      </c>
      <c r="J105" s="40">
        <v>0</v>
      </c>
      <c r="K105" s="50">
        <v>0</v>
      </c>
      <c r="L105" s="42">
        <v>0</v>
      </c>
      <c r="M105" s="42">
        <v>0</v>
      </c>
      <c r="N105" s="40">
        <v>0</v>
      </c>
      <c r="O105" s="40">
        <v>0</v>
      </c>
      <c r="P105" s="51"/>
      <c r="Q105" s="51">
        <v>3689.6868798400001</v>
      </c>
      <c r="R105" s="48">
        <v>0</v>
      </c>
      <c r="S105" s="49">
        <v>0</v>
      </c>
      <c r="T105" s="42">
        <v>0</v>
      </c>
      <c r="U105" s="47">
        <v>0</v>
      </c>
      <c r="V105" s="48">
        <v>0</v>
      </c>
      <c r="W105" s="49">
        <v>0</v>
      </c>
    </row>
    <row r="106" spans="1:23">
      <c r="A106" s="45" t="s">
        <v>114</v>
      </c>
      <c r="B106" s="46">
        <v>0</v>
      </c>
      <c r="C106" s="35">
        <v>0</v>
      </c>
      <c r="D106" s="42">
        <v>0</v>
      </c>
      <c r="E106" s="47">
        <v>0</v>
      </c>
      <c r="F106" s="48">
        <v>0</v>
      </c>
      <c r="G106" s="49">
        <v>0</v>
      </c>
      <c r="H106" s="42">
        <v>0</v>
      </c>
      <c r="I106" s="47">
        <v>0</v>
      </c>
      <c r="J106" s="40">
        <v>0</v>
      </c>
      <c r="K106" s="50">
        <v>0</v>
      </c>
      <c r="L106" s="42">
        <v>0</v>
      </c>
      <c r="M106" s="42">
        <v>0</v>
      </c>
      <c r="N106" s="40">
        <v>0</v>
      </c>
      <c r="O106" s="40">
        <v>0</v>
      </c>
      <c r="P106" s="51"/>
      <c r="Q106" s="51">
        <v>6060.6263577599993</v>
      </c>
      <c r="R106" s="48">
        <v>0</v>
      </c>
      <c r="S106" s="49">
        <v>0</v>
      </c>
      <c r="T106" s="42">
        <v>0</v>
      </c>
      <c r="U106" s="47">
        <v>0</v>
      </c>
      <c r="V106" s="48">
        <v>0</v>
      </c>
      <c r="W106" s="49">
        <v>0</v>
      </c>
    </row>
    <row r="107" spans="1:23" s="3" customFormat="1">
      <c r="A107" s="45" t="s">
        <v>115</v>
      </c>
      <c r="B107" s="46">
        <v>6.4066517796790097E-5</v>
      </c>
      <c r="C107" s="35">
        <v>0</v>
      </c>
      <c r="D107" s="55">
        <v>0</v>
      </c>
      <c r="E107" s="56">
        <v>0</v>
      </c>
      <c r="F107" s="57">
        <v>0</v>
      </c>
      <c r="G107" s="58">
        <v>0</v>
      </c>
      <c r="H107" s="55">
        <v>0</v>
      </c>
      <c r="I107" s="56">
        <v>0</v>
      </c>
      <c r="J107" s="40">
        <v>0</v>
      </c>
      <c r="K107" s="50">
        <v>0</v>
      </c>
      <c r="L107" s="42">
        <v>0</v>
      </c>
      <c r="M107" s="42">
        <v>0</v>
      </c>
      <c r="N107" s="40">
        <v>0</v>
      </c>
      <c r="O107" s="40">
        <v>0</v>
      </c>
      <c r="P107" s="54"/>
      <c r="Q107" s="54">
        <v>4503.38208528</v>
      </c>
      <c r="R107" s="57">
        <v>0</v>
      </c>
      <c r="S107" s="58">
        <v>0</v>
      </c>
      <c r="T107" s="55">
        <v>0</v>
      </c>
      <c r="U107" s="56">
        <v>0</v>
      </c>
      <c r="V107" s="57">
        <v>0</v>
      </c>
      <c r="W107" s="58">
        <v>0</v>
      </c>
    </row>
    <row r="108" spans="1:23">
      <c r="A108" s="45" t="s">
        <v>116</v>
      </c>
      <c r="B108" s="46">
        <v>0</v>
      </c>
      <c r="C108" s="35">
        <v>0</v>
      </c>
      <c r="D108" s="42">
        <v>0</v>
      </c>
      <c r="E108" s="47">
        <v>0</v>
      </c>
      <c r="F108" s="48">
        <v>0</v>
      </c>
      <c r="G108" s="49">
        <v>0</v>
      </c>
      <c r="H108" s="42">
        <v>0</v>
      </c>
      <c r="I108" s="47">
        <v>0</v>
      </c>
      <c r="J108" s="40">
        <v>0</v>
      </c>
      <c r="K108" s="50">
        <v>0</v>
      </c>
      <c r="L108" s="42">
        <v>0</v>
      </c>
      <c r="M108" s="42">
        <v>0</v>
      </c>
      <c r="N108" s="40">
        <v>0</v>
      </c>
      <c r="O108" s="40">
        <v>0</v>
      </c>
      <c r="P108" s="51"/>
      <c r="Q108" s="51">
        <v>9455.6994563200005</v>
      </c>
      <c r="R108" s="48">
        <v>0</v>
      </c>
      <c r="S108" s="49">
        <v>0</v>
      </c>
      <c r="T108" s="42">
        <v>0</v>
      </c>
      <c r="U108" s="47">
        <v>0</v>
      </c>
      <c r="V108" s="48">
        <v>0</v>
      </c>
      <c r="W108" s="49">
        <v>0</v>
      </c>
    </row>
    <row r="109" spans="1:23">
      <c r="A109" s="45" t="s">
        <v>117</v>
      </c>
      <c r="B109" s="46">
        <v>0</v>
      </c>
      <c r="C109" s="35">
        <v>0</v>
      </c>
      <c r="D109" s="42">
        <v>0</v>
      </c>
      <c r="E109" s="47">
        <v>0</v>
      </c>
      <c r="F109" s="48">
        <v>0</v>
      </c>
      <c r="G109" s="49">
        <v>0</v>
      </c>
      <c r="H109" s="42">
        <v>0</v>
      </c>
      <c r="I109" s="47">
        <v>0</v>
      </c>
      <c r="J109" s="40">
        <v>0</v>
      </c>
      <c r="K109" s="50">
        <v>0</v>
      </c>
      <c r="L109" s="42">
        <v>0</v>
      </c>
      <c r="M109" s="42">
        <v>0</v>
      </c>
      <c r="N109" s="40">
        <v>0</v>
      </c>
      <c r="O109" s="40">
        <v>0</v>
      </c>
      <c r="P109" s="51"/>
      <c r="Q109" s="51">
        <v>46941.795817280006</v>
      </c>
      <c r="R109" s="48">
        <v>0</v>
      </c>
      <c r="S109" s="49">
        <v>0</v>
      </c>
      <c r="T109" s="42">
        <v>0</v>
      </c>
      <c r="U109" s="47">
        <v>0</v>
      </c>
      <c r="V109" s="48">
        <v>0</v>
      </c>
      <c r="W109" s="49">
        <v>0</v>
      </c>
    </row>
    <row r="110" spans="1:23" s="3" customFormat="1" ht="14.25">
      <c r="A110" s="33" t="s">
        <v>118</v>
      </c>
      <c r="B110" s="46">
        <v>0</v>
      </c>
      <c r="C110" s="35">
        <v>3.8088016137714727E-4</v>
      </c>
      <c r="D110" s="52">
        <v>12522.667234572913</v>
      </c>
      <c r="E110" s="37">
        <v>89967.828212990498</v>
      </c>
      <c r="F110" s="53">
        <v>11105.837015161731</v>
      </c>
      <c r="G110" s="39">
        <v>79788.755703977513</v>
      </c>
      <c r="H110" s="52">
        <v>10278.882166805628</v>
      </c>
      <c r="I110" s="37">
        <v>73847.582761890721</v>
      </c>
      <c r="J110" s="40">
        <v>0</v>
      </c>
      <c r="K110" s="50">
        <v>0</v>
      </c>
      <c r="L110" s="42">
        <v>0</v>
      </c>
      <c r="M110" s="42">
        <v>0</v>
      </c>
      <c r="N110" s="40">
        <v>0</v>
      </c>
      <c r="O110" s="40">
        <v>0</v>
      </c>
      <c r="P110" s="54"/>
      <c r="Q110" s="54">
        <v>14127.432273760001</v>
      </c>
      <c r="R110" s="53">
        <v>11330.031860528066</v>
      </c>
      <c r="S110" s="39">
        <v>81399.460752377228</v>
      </c>
      <c r="T110" s="52">
        <v>10418.265958502614</v>
      </c>
      <c r="U110" s="37">
        <v>74848.971427114433</v>
      </c>
      <c r="V110" s="53">
        <v>11015.607146118047</v>
      </c>
      <c r="W110" s="39">
        <v>79140.508393261553</v>
      </c>
    </row>
    <row r="111" spans="1:23" ht="14.25">
      <c r="A111" s="33" t="s">
        <v>119</v>
      </c>
      <c r="B111" s="46">
        <v>6.8798478467565997E-5</v>
      </c>
      <c r="C111" s="35">
        <v>4.729054919716257E-5</v>
      </c>
      <c r="D111" s="52">
        <v>8058.9123338219597</v>
      </c>
      <c r="E111" s="37">
        <v>11170.516176848718</v>
      </c>
      <c r="F111" s="53">
        <v>7147.1169218492596</v>
      </c>
      <c r="G111" s="39">
        <v>9906.6700177744042</v>
      </c>
      <c r="H111" s="52">
        <v>6614.9334419168272</v>
      </c>
      <c r="I111" s="37">
        <v>9169.0066799207762</v>
      </c>
      <c r="J111" s="40">
        <v>0</v>
      </c>
      <c r="K111" s="50">
        <v>0</v>
      </c>
      <c r="L111" s="42">
        <v>0</v>
      </c>
      <c r="M111" s="42">
        <v>0</v>
      </c>
      <c r="N111" s="40">
        <v>0</v>
      </c>
      <c r="O111" s="40">
        <v>0</v>
      </c>
      <c r="P111" s="54"/>
      <c r="Q111" s="54">
        <v>6369.2693667199992</v>
      </c>
      <c r="R111" s="53">
        <v>7291.396616474849</v>
      </c>
      <c r="S111" s="39">
        <v>10106.657137133177</v>
      </c>
      <c r="T111" s="52">
        <v>6704.6333227010518</v>
      </c>
      <c r="U111" s="37">
        <v>9293.3403279189533</v>
      </c>
      <c r="V111" s="53">
        <v>7089.0498510811622</v>
      </c>
      <c r="W111" s="39">
        <v>9826.1828345803369</v>
      </c>
    </row>
    <row r="112" spans="1:23">
      <c r="A112" s="45" t="s">
        <v>120</v>
      </c>
      <c r="B112" s="46">
        <v>0</v>
      </c>
      <c r="C112" s="35">
        <v>0</v>
      </c>
      <c r="D112" s="42">
        <v>0</v>
      </c>
      <c r="E112" s="47">
        <v>0</v>
      </c>
      <c r="F112" s="48">
        <v>0</v>
      </c>
      <c r="G112" s="49">
        <v>0</v>
      </c>
      <c r="H112" s="42">
        <v>0</v>
      </c>
      <c r="I112" s="47">
        <v>0</v>
      </c>
      <c r="J112" s="40">
        <v>0</v>
      </c>
      <c r="K112" s="50">
        <v>0</v>
      </c>
      <c r="L112" s="42">
        <v>0</v>
      </c>
      <c r="M112" s="42">
        <v>0</v>
      </c>
      <c r="N112" s="40">
        <v>0</v>
      </c>
      <c r="O112" s="40">
        <v>0</v>
      </c>
      <c r="P112" s="51"/>
      <c r="Q112" s="51">
        <v>10592.0668984</v>
      </c>
      <c r="R112" s="48">
        <v>0</v>
      </c>
      <c r="S112" s="49">
        <v>0</v>
      </c>
      <c r="T112" s="42">
        <v>0</v>
      </c>
      <c r="U112" s="47">
        <v>0</v>
      </c>
      <c r="V112" s="48">
        <v>0</v>
      </c>
      <c r="W112" s="49">
        <v>0</v>
      </c>
    </row>
    <row r="113" spans="1:23" s="3" customFormat="1" ht="14.25">
      <c r="A113" s="33" t="s">
        <v>121</v>
      </c>
      <c r="B113" s="46">
        <v>1.6138012611655506E-4</v>
      </c>
      <c r="C113" s="35">
        <v>3.7401484897755917E-5</v>
      </c>
      <c r="D113" s="52">
        <v>0</v>
      </c>
      <c r="E113" s="37">
        <v>8834.6170594257565</v>
      </c>
      <c r="F113" s="53">
        <v>0</v>
      </c>
      <c r="G113" s="39">
        <v>7835.0574454672951</v>
      </c>
      <c r="H113" s="52">
        <v>0</v>
      </c>
      <c r="I113" s="37">
        <v>7251.6490330412635</v>
      </c>
      <c r="J113" s="40">
        <v>0</v>
      </c>
      <c r="K113" s="50">
        <v>0</v>
      </c>
      <c r="L113" s="42">
        <v>0</v>
      </c>
      <c r="M113" s="42">
        <v>0</v>
      </c>
      <c r="N113" s="40">
        <v>0</v>
      </c>
      <c r="O113" s="40">
        <v>0</v>
      </c>
      <c r="P113" s="54"/>
      <c r="Q113" s="54">
        <v>15698.705773920001</v>
      </c>
      <c r="R113" s="53">
        <v>0</v>
      </c>
      <c r="S113" s="39">
        <v>7993.2246768092282</v>
      </c>
      <c r="T113" s="52">
        <v>0</v>
      </c>
      <c r="U113" s="37">
        <v>7349.9829103908069</v>
      </c>
      <c r="V113" s="53">
        <v>0</v>
      </c>
      <c r="W113" s="39">
        <v>7771.4011711775584</v>
      </c>
    </row>
    <row r="114" spans="1:23">
      <c r="A114" s="45" t="s">
        <v>122</v>
      </c>
      <c r="B114" s="46">
        <v>0</v>
      </c>
      <c r="C114" s="35">
        <v>0</v>
      </c>
      <c r="D114" s="42">
        <v>0</v>
      </c>
      <c r="E114" s="47">
        <v>0</v>
      </c>
      <c r="F114" s="48">
        <v>0</v>
      </c>
      <c r="G114" s="49">
        <v>0</v>
      </c>
      <c r="H114" s="42">
        <v>0</v>
      </c>
      <c r="I114" s="47">
        <v>0</v>
      </c>
      <c r="J114" s="40">
        <v>0</v>
      </c>
      <c r="K114" s="50">
        <v>0</v>
      </c>
      <c r="L114" s="42">
        <v>0</v>
      </c>
      <c r="M114" s="42">
        <v>0</v>
      </c>
      <c r="N114" s="40">
        <v>0</v>
      </c>
      <c r="O114" s="40">
        <v>0</v>
      </c>
      <c r="P114" s="51"/>
      <c r="Q114" s="51">
        <v>41484.426249759999</v>
      </c>
      <c r="R114" s="48">
        <v>0</v>
      </c>
      <c r="S114" s="49">
        <v>0</v>
      </c>
      <c r="T114" s="42">
        <v>0</v>
      </c>
      <c r="U114" s="47">
        <v>0</v>
      </c>
      <c r="V114" s="48">
        <v>0</v>
      </c>
      <c r="W114" s="49">
        <v>0</v>
      </c>
    </row>
    <row r="115" spans="1:23">
      <c r="A115" s="45" t="s">
        <v>123</v>
      </c>
      <c r="B115" s="46">
        <v>0</v>
      </c>
      <c r="C115" s="35">
        <v>0</v>
      </c>
      <c r="D115" s="42">
        <v>0</v>
      </c>
      <c r="E115" s="47">
        <v>0</v>
      </c>
      <c r="F115" s="48">
        <v>0</v>
      </c>
      <c r="G115" s="49">
        <v>0</v>
      </c>
      <c r="H115" s="42">
        <v>0</v>
      </c>
      <c r="I115" s="47">
        <v>0</v>
      </c>
      <c r="J115" s="40">
        <v>0</v>
      </c>
      <c r="K115" s="50">
        <v>0</v>
      </c>
      <c r="L115" s="42">
        <v>0</v>
      </c>
      <c r="M115" s="42">
        <v>0</v>
      </c>
      <c r="N115" s="40">
        <v>0</v>
      </c>
      <c r="O115" s="40">
        <v>0</v>
      </c>
      <c r="P115" s="51"/>
      <c r="Q115" s="51">
        <v>15207.682805119999</v>
      </c>
      <c r="R115" s="48">
        <v>0</v>
      </c>
      <c r="S115" s="49">
        <v>0</v>
      </c>
      <c r="T115" s="42">
        <v>0</v>
      </c>
      <c r="U115" s="47">
        <v>0</v>
      </c>
      <c r="V115" s="48">
        <v>0</v>
      </c>
      <c r="W115" s="49">
        <v>0</v>
      </c>
    </row>
    <row r="116" spans="1:23">
      <c r="A116" s="45" t="s">
        <v>124</v>
      </c>
      <c r="B116" s="46">
        <v>0</v>
      </c>
      <c r="C116" s="35">
        <v>0</v>
      </c>
      <c r="D116" s="42">
        <v>0</v>
      </c>
      <c r="E116" s="47">
        <v>0</v>
      </c>
      <c r="F116" s="48">
        <v>0</v>
      </c>
      <c r="G116" s="49">
        <v>0</v>
      </c>
      <c r="H116" s="42">
        <v>0</v>
      </c>
      <c r="I116" s="47">
        <v>0</v>
      </c>
      <c r="J116" s="40">
        <v>0</v>
      </c>
      <c r="K116" s="50">
        <v>0</v>
      </c>
      <c r="L116" s="42">
        <v>0</v>
      </c>
      <c r="M116" s="42">
        <v>0</v>
      </c>
      <c r="N116" s="40">
        <v>0</v>
      </c>
      <c r="O116" s="40">
        <v>0</v>
      </c>
      <c r="P116" s="51"/>
      <c r="Q116" s="51">
        <v>4573.5282236800003</v>
      </c>
      <c r="R116" s="48">
        <v>0</v>
      </c>
      <c r="S116" s="49">
        <v>0</v>
      </c>
      <c r="T116" s="42">
        <v>0</v>
      </c>
      <c r="U116" s="47">
        <v>0</v>
      </c>
      <c r="V116" s="48">
        <v>0</v>
      </c>
      <c r="W116" s="49">
        <v>0</v>
      </c>
    </row>
    <row r="117" spans="1:23">
      <c r="A117" s="45" t="s">
        <v>125</v>
      </c>
      <c r="B117" s="46">
        <v>0</v>
      </c>
      <c r="C117" s="35">
        <v>0</v>
      </c>
      <c r="D117" s="42">
        <v>0</v>
      </c>
      <c r="E117" s="47">
        <v>0</v>
      </c>
      <c r="F117" s="48">
        <v>0</v>
      </c>
      <c r="G117" s="49">
        <v>0</v>
      </c>
      <c r="H117" s="42">
        <v>0</v>
      </c>
      <c r="I117" s="47">
        <v>0</v>
      </c>
      <c r="J117" s="40">
        <v>0</v>
      </c>
      <c r="K117" s="50">
        <v>0</v>
      </c>
      <c r="L117" s="42">
        <v>0</v>
      </c>
      <c r="M117" s="42">
        <v>0</v>
      </c>
      <c r="N117" s="40">
        <v>0</v>
      </c>
      <c r="O117" s="40">
        <v>0</v>
      </c>
      <c r="P117" s="51"/>
      <c r="Q117" s="51">
        <v>5064.5511924799994</v>
      </c>
      <c r="R117" s="48">
        <v>0</v>
      </c>
      <c r="S117" s="49">
        <v>0</v>
      </c>
      <c r="T117" s="42">
        <v>0</v>
      </c>
      <c r="U117" s="47">
        <v>0</v>
      </c>
      <c r="V117" s="48">
        <v>0</v>
      </c>
      <c r="W117" s="49">
        <v>0</v>
      </c>
    </row>
    <row r="118" spans="1:23" s="3" customFormat="1" ht="14.25">
      <c r="A118" s="33" t="s">
        <v>126</v>
      </c>
      <c r="B118" s="46">
        <v>0</v>
      </c>
      <c r="C118" s="35">
        <v>1.5025145799098493E-5</v>
      </c>
      <c r="D118" s="52">
        <v>0</v>
      </c>
      <c r="E118" s="37">
        <v>3549.0946240722437</v>
      </c>
      <c r="F118" s="53">
        <v>0</v>
      </c>
      <c r="G118" s="39">
        <v>3147.5456233088439</v>
      </c>
      <c r="H118" s="52">
        <v>0</v>
      </c>
      <c r="I118" s="37">
        <v>2913.1753448630302</v>
      </c>
      <c r="J118" s="40">
        <v>0</v>
      </c>
      <c r="K118" s="50">
        <v>0</v>
      </c>
      <c r="L118" s="42">
        <v>0</v>
      </c>
      <c r="M118" s="42">
        <v>0</v>
      </c>
      <c r="N118" s="40">
        <v>0</v>
      </c>
      <c r="O118" s="40">
        <v>0</v>
      </c>
      <c r="P118" s="54"/>
      <c r="Q118" s="54">
        <v>18981.545051039997</v>
      </c>
      <c r="R118" s="53">
        <v>0</v>
      </c>
      <c r="S118" s="39">
        <v>3211.0854990820822</v>
      </c>
      <c r="T118" s="52">
        <v>0</v>
      </c>
      <c r="U118" s="37">
        <v>2952.6786117412585</v>
      </c>
      <c r="V118" s="53">
        <v>0</v>
      </c>
      <c r="W118" s="39">
        <v>3121.9732482584577</v>
      </c>
    </row>
    <row r="119" spans="1:23">
      <c r="A119" s="45" t="s">
        <v>127</v>
      </c>
      <c r="B119" s="46">
        <v>0</v>
      </c>
      <c r="C119" s="35">
        <v>0</v>
      </c>
      <c r="D119" s="42">
        <v>0</v>
      </c>
      <c r="E119" s="47">
        <v>0</v>
      </c>
      <c r="F119" s="48">
        <v>0</v>
      </c>
      <c r="G119" s="49">
        <v>0</v>
      </c>
      <c r="H119" s="42">
        <v>0</v>
      </c>
      <c r="I119" s="47">
        <v>0</v>
      </c>
      <c r="J119" s="40">
        <v>0</v>
      </c>
      <c r="K119" s="50">
        <v>0</v>
      </c>
      <c r="L119" s="42">
        <v>0</v>
      </c>
      <c r="M119" s="42">
        <v>0</v>
      </c>
      <c r="N119" s="40">
        <v>0</v>
      </c>
      <c r="O119" s="40">
        <v>0</v>
      </c>
      <c r="P119" s="51"/>
      <c r="Q119" s="51">
        <v>5808.1002595199998</v>
      </c>
      <c r="R119" s="48">
        <v>0</v>
      </c>
      <c r="S119" s="49">
        <v>0</v>
      </c>
      <c r="T119" s="42">
        <v>0</v>
      </c>
      <c r="U119" s="47">
        <v>0</v>
      </c>
      <c r="V119" s="48">
        <v>0</v>
      </c>
      <c r="W119" s="49">
        <v>0</v>
      </c>
    </row>
    <row r="120" spans="1:23" s="3" customFormat="1" ht="14.25">
      <c r="A120" s="33" t="s">
        <v>128</v>
      </c>
      <c r="B120" s="46">
        <v>0</v>
      </c>
      <c r="C120" s="35">
        <v>1.1852551299288851E-4</v>
      </c>
      <c r="D120" s="52">
        <v>0</v>
      </c>
      <c r="E120" s="37">
        <v>27996.950402934759</v>
      </c>
      <c r="F120" s="53">
        <v>0</v>
      </c>
      <c r="G120" s="39">
        <v>24829.340448984971</v>
      </c>
      <c r="H120" s="52">
        <v>0</v>
      </c>
      <c r="I120" s="37">
        <v>22980.515958067172</v>
      </c>
      <c r="J120" s="40">
        <v>0</v>
      </c>
      <c r="K120" s="50">
        <v>0</v>
      </c>
      <c r="L120" s="42">
        <v>0</v>
      </c>
      <c r="M120" s="42">
        <v>0</v>
      </c>
      <c r="N120" s="40">
        <v>0</v>
      </c>
      <c r="O120" s="40">
        <v>0</v>
      </c>
      <c r="P120" s="54"/>
      <c r="Q120" s="54">
        <v>24060.125471199997</v>
      </c>
      <c r="R120" s="53">
        <v>0</v>
      </c>
      <c r="S120" s="39">
        <v>25330.573281315275</v>
      </c>
      <c r="T120" s="52">
        <v>0</v>
      </c>
      <c r="U120" s="37">
        <v>23292.136560133469</v>
      </c>
      <c r="V120" s="53">
        <v>0</v>
      </c>
      <c r="W120" s="39">
        <v>24627.613363120625</v>
      </c>
    </row>
    <row r="121" spans="1:23" ht="14.25">
      <c r="A121" s="33" t="s">
        <v>129</v>
      </c>
      <c r="B121" s="46">
        <v>2.497981770859508E-4</v>
      </c>
      <c r="C121" s="35">
        <v>1.9523637778828584E-4</v>
      </c>
      <c r="D121" s="52">
        <v>58521.689872349642</v>
      </c>
      <c r="E121" s="37">
        <v>46116.849025139556</v>
      </c>
      <c r="F121" s="53">
        <v>51900.472750709647</v>
      </c>
      <c r="G121" s="39">
        <v>40899.131098207094</v>
      </c>
      <c r="H121" s="52">
        <v>48035.897076262103</v>
      </c>
      <c r="I121" s="37">
        <v>37853.729413575791</v>
      </c>
      <c r="J121" s="40">
        <v>0</v>
      </c>
      <c r="K121" s="50">
        <v>0</v>
      </c>
      <c r="L121" s="42">
        <v>0</v>
      </c>
      <c r="M121" s="42">
        <v>0</v>
      </c>
      <c r="N121" s="40">
        <v>0</v>
      </c>
      <c r="O121" s="40">
        <v>0</v>
      </c>
      <c r="P121" s="54"/>
      <c r="Q121" s="54">
        <v>35465.887575040004</v>
      </c>
      <c r="R121" s="53">
        <v>52948.193732649124</v>
      </c>
      <c r="S121" s="39">
        <v>41724.766695025406</v>
      </c>
      <c r="T121" s="52">
        <v>48687.273885860879</v>
      </c>
      <c r="U121" s="37">
        <v>38367.03390037833</v>
      </c>
      <c r="V121" s="53">
        <v>51478.805040909065</v>
      </c>
      <c r="W121" s="39">
        <v>40566.84428020737</v>
      </c>
    </row>
    <row r="122" spans="1:23">
      <c r="A122" s="45" t="s">
        <v>130</v>
      </c>
      <c r="B122" s="46">
        <v>0</v>
      </c>
      <c r="C122" s="35">
        <v>0</v>
      </c>
      <c r="D122" s="42">
        <v>0</v>
      </c>
      <c r="E122" s="47">
        <v>0</v>
      </c>
      <c r="F122" s="48">
        <v>0</v>
      </c>
      <c r="G122" s="49">
        <v>0</v>
      </c>
      <c r="H122" s="42">
        <v>0</v>
      </c>
      <c r="I122" s="47">
        <v>0</v>
      </c>
      <c r="J122" s="40">
        <v>0</v>
      </c>
      <c r="K122" s="50">
        <v>0</v>
      </c>
      <c r="L122" s="42">
        <v>0</v>
      </c>
      <c r="M122" s="42">
        <v>0</v>
      </c>
      <c r="N122" s="40">
        <v>0</v>
      </c>
      <c r="O122" s="40">
        <v>0</v>
      </c>
      <c r="P122" s="51"/>
      <c r="Q122" s="51">
        <v>49481.086027360005</v>
      </c>
      <c r="R122" s="48">
        <v>0</v>
      </c>
      <c r="S122" s="49">
        <v>0</v>
      </c>
      <c r="T122" s="42">
        <v>0</v>
      </c>
      <c r="U122" s="47">
        <v>0</v>
      </c>
      <c r="V122" s="48">
        <v>0</v>
      </c>
      <c r="W122" s="49">
        <v>0</v>
      </c>
    </row>
    <row r="123" spans="1:23" s="3" customFormat="1" ht="14.25">
      <c r="A123" s="33" t="s">
        <v>131</v>
      </c>
      <c r="B123" s="46">
        <v>2.0805812037302763E-3</v>
      </c>
      <c r="C123" s="35">
        <v>1.2186298099268826E-5</v>
      </c>
      <c r="D123" s="52">
        <v>487430.01001583831</v>
      </c>
      <c r="E123" s="37">
        <v>2878.5294747331604</v>
      </c>
      <c r="F123" s="53">
        <v>432281.56958362012</v>
      </c>
      <c r="G123" s="39">
        <v>2552.8490529131172</v>
      </c>
      <c r="H123" s="52">
        <v>400093.33025198476</v>
      </c>
      <c r="I123" s="37">
        <v>2362.7606427783639</v>
      </c>
      <c r="J123" s="40">
        <v>0</v>
      </c>
      <c r="K123" s="50">
        <v>0</v>
      </c>
      <c r="L123" s="42">
        <v>0</v>
      </c>
      <c r="M123" s="42">
        <v>0</v>
      </c>
      <c r="N123" s="40">
        <v>0</v>
      </c>
      <c r="O123" s="40">
        <v>0</v>
      </c>
      <c r="P123" s="54"/>
      <c r="Q123" s="54">
        <v>309428.64571007993</v>
      </c>
      <c r="R123" s="53">
        <v>441008.08875684475</v>
      </c>
      <c r="S123" s="39">
        <v>2604.3837186821265</v>
      </c>
      <c r="T123" s="52">
        <v>405518.67947753455</v>
      </c>
      <c r="U123" s="37">
        <v>2394.8001711938555</v>
      </c>
      <c r="V123" s="53">
        <v>428769.47865699494</v>
      </c>
      <c r="W123" s="39">
        <v>2532.1083167202328</v>
      </c>
    </row>
    <row r="124" spans="1:23">
      <c r="A124" s="45" t="s">
        <v>132</v>
      </c>
      <c r="B124" s="46">
        <v>0</v>
      </c>
      <c r="C124" s="35">
        <v>0</v>
      </c>
      <c r="D124" s="42">
        <v>0</v>
      </c>
      <c r="E124" s="47">
        <v>0</v>
      </c>
      <c r="F124" s="48">
        <v>0</v>
      </c>
      <c r="G124" s="49">
        <v>0</v>
      </c>
      <c r="H124" s="42">
        <v>0</v>
      </c>
      <c r="I124" s="47">
        <v>0</v>
      </c>
      <c r="J124" s="40">
        <v>0</v>
      </c>
      <c r="K124" s="50">
        <v>0</v>
      </c>
      <c r="L124" s="42">
        <v>0</v>
      </c>
      <c r="M124" s="42">
        <v>0</v>
      </c>
      <c r="N124" s="40">
        <v>0</v>
      </c>
      <c r="O124" s="40">
        <v>0</v>
      </c>
      <c r="P124" s="51"/>
      <c r="Q124" s="51">
        <v>7954.5720945600006</v>
      </c>
      <c r="R124" s="48">
        <v>0</v>
      </c>
      <c r="S124" s="49">
        <v>0</v>
      </c>
      <c r="T124" s="42">
        <v>0</v>
      </c>
      <c r="U124" s="47">
        <v>0</v>
      </c>
      <c r="V124" s="48">
        <v>0</v>
      </c>
      <c r="W124" s="49">
        <v>0</v>
      </c>
    </row>
    <row r="125" spans="1:23">
      <c r="A125" s="45" t="s">
        <v>133</v>
      </c>
      <c r="B125" s="46">
        <v>0</v>
      </c>
      <c r="C125" s="35">
        <v>0</v>
      </c>
      <c r="D125" s="42">
        <v>0</v>
      </c>
      <c r="E125" s="47">
        <v>0</v>
      </c>
      <c r="F125" s="48">
        <v>0</v>
      </c>
      <c r="G125" s="49">
        <v>0</v>
      </c>
      <c r="H125" s="42">
        <v>0</v>
      </c>
      <c r="I125" s="47">
        <v>0</v>
      </c>
      <c r="J125" s="40">
        <v>0</v>
      </c>
      <c r="K125" s="50">
        <v>0</v>
      </c>
      <c r="L125" s="42">
        <v>0</v>
      </c>
      <c r="M125" s="42">
        <v>0</v>
      </c>
      <c r="N125" s="40">
        <v>0</v>
      </c>
      <c r="O125" s="40">
        <v>0</v>
      </c>
      <c r="P125" s="51"/>
      <c r="Q125" s="51">
        <v>5639.7495273599998</v>
      </c>
      <c r="R125" s="48">
        <v>0</v>
      </c>
      <c r="S125" s="49">
        <v>0</v>
      </c>
      <c r="T125" s="42">
        <v>0</v>
      </c>
      <c r="U125" s="47">
        <v>0</v>
      </c>
      <c r="V125" s="48">
        <v>0</v>
      </c>
      <c r="W125" s="49">
        <v>0</v>
      </c>
    </row>
    <row r="126" spans="1:23">
      <c r="A126" s="45" t="s">
        <v>134</v>
      </c>
      <c r="B126" s="46">
        <v>0</v>
      </c>
      <c r="C126" s="35">
        <v>0</v>
      </c>
      <c r="D126" s="42">
        <v>0</v>
      </c>
      <c r="E126" s="47">
        <v>0</v>
      </c>
      <c r="F126" s="48">
        <v>0</v>
      </c>
      <c r="G126" s="49">
        <v>0</v>
      </c>
      <c r="H126" s="42">
        <v>0</v>
      </c>
      <c r="I126" s="47">
        <v>0</v>
      </c>
      <c r="J126" s="40">
        <v>0</v>
      </c>
      <c r="K126" s="50">
        <v>0</v>
      </c>
      <c r="L126" s="42">
        <v>0</v>
      </c>
      <c r="M126" s="42">
        <v>0</v>
      </c>
      <c r="N126" s="40">
        <v>0</v>
      </c>
      <c r="O126" s="40">
        <v>0</v>
      </c>
      <c r="P126" s="51"/>
      <c r="Q126" s="51">
        <v>28044.426132319997</v>
      </c>
      <c r="R126" s="48">
        <v>0</v>
      </c>
      <c r="S126" s="49">
        <v>0</v>
      </c>
      <c r="T126" s="42">
        <v>0</v>
      </c>
      <c r="U126" s="47">
        <v>0</v>
      </c>
      <c r="V126" s="48">
        <v>0</v>
      </c>
      <c r="W126" s="49">
        <v>0</v>
      </c>
    </row>
    <row r="127" spans="1:23">
      <c r="A127" s="45" t="s">
        <v>135</v>
      </c>
      <c r="B127" s="46">
        <v>0</v>
      </c>
      <c r="C127" s="35">
        <v>0</v>
      </c>
      <c r="D127" s="42">
        <v>0</v>
      </c>
      <c r="E127" s="47">
        <v>0</v>
      </c>
      <c r="F127" s="48">
        <v>0</v>
      </c>
      <c r="G127" s="49">
        <v>0</v>
      </c>
      <c r="H127" s="42">
        <v>0</v>
      </c>
      <c r="I127" s="47">
        <v>0</v>
      </c>
      <c r="J127" s="40">
        <v>0</v>
      </c>
      <c r="K127" s="50">
        <v>0</v>
      </c>
      <c r="L127" s="42">
        <v>0</v>
      </c>
      <c r="M127" s="42">
        <v>0</v>
      </c>
      <c r="N127" s="40">
        <v>0</v>
      </c>
      <c r="O127" s="40">
        <v>0</v>
      </c>
      <c r="P127" s="51"/>
      <c r="Q127" s="51">
        <v>59245.428492640007</v>
      </c>
      <c r="R127" s="48">
        <v>0</v>
      </c>
      <c r="S127" s="49">
        <v>0</v>
      </c>
      <c r="T127" s="42">
        <v>0</v>
      </c>
      <c r="U127" s="47">
        <v>0</v>
      </c>
      <c r="V127" s="48">
        <v>0</v>
      </c>
      <c r="W127" s="49">
        <v>0</v>
      </c>
    </row>
    <row r="128" spans="1:23">
      <c r="A128" s="45" t="s">
        <v>136</v>
      </c>
      <c r="B128" s="46">
        <v>0</v>
      </c>
      <c r="C128" s="35">
        <v>0</v>
      </c>
      <c r="D128" s="42">
        <v>0</v>
      </c>
      <c r="E128" s="47">
        <v>0</v>
      </c>
      <c r="F128" s="48">
        <v>0</v>
      </c>
      <c r="G128" s="49">
        <v>0</v>
      </c>
      <c r="H128" s="42">
        <v>0</v>
      </c>
      <c r="I128" s="47">
        <v>0</v>
      </c>
      <c r="J128" s="40">
        <v>0</v>
      </c>
      <c r="K128" s="50">
        <v>0</v>
      </c>
      <c r="L128" s="42">
        <v>0</v>
      </c>
      <c r="M128" s="42">
        <v>0</v>
      </c>
      <c r="N128" s="40">
        <v>0</v>
      </c>
      <c r="O128" s="40">
        <v>0</v>
      </c>
      <c r="P128" s="51"/>
      <c r="Q128" s="51">
        <v>3324.9269601599995</v>
      </c>
      <c r="R128" s="48">
        <v>0</v>
      </c>
      <c r="S128" s="49">
        <v>0</v>
      </c>
      <c r="T128" s="42">
        <v>0</v>
      </c>
      <c r="U128" s="47">
        <v>0</v>
      </c>
      <c r="V128" s="48">
        <v>0</v>
      </c>
      <c r="W128" s="49">
        <v>0</v>
      </c>
    </row>
    <row r="129" spans="1:23">
      <c r="A129" s="45" t="s">
        <v>137</v>
      </c>
      <c r="B129" s="46">
        <v>0</v>
      </c>
      <c r="C129" s="35">
        <v>0</v>
      </c>
      <c r="D129" s="42">
        <v>0</v>
      </c>
      <c r="E129" s="47">
        <v>0</v>
      </c>
      <c r="F129" s="48">
        <v>0</v>
      </c>
      <c r="G129" s="49">
        <v>0</v>
      </c>
      <c r="H129" s="42">
        <v>0</v>
      </c>
      <c r="I129" s="47">
        <v>0</v>
      </c>
      <c r="J129" s="40">
        <v>0</v>
      </c>
      <c r="K129" s="50">
        <v>0</v>
      </c>
      <c r="L129" s="42">
        <v>0</v>
      </c>
      <c r="M129" s="42">
        <v>0</v>
      </c>
      <c r="N129" s="40">
        <v>0</v>
      </c>
      <c r="O129" s="40">
        <v>0</v>
      </c>
      <c r="P129" s="51"/>
      <c r="Q129" s="51">
        <v>9371.5240902400001</v>
      </c>
      <c r="R129" s="48">
        <v>0</v>
      </c>
      <c r="S129" s="49">
        <v>0</v>
      </c>
      <c r="T129" s="42">
        <v>0</v>
      </c>
      <c r="U129" s="47">
        <v>0</v>
      </c>
      <c r="V129" s="48">
        <v>0</v>
      </c>
      <c r="W129" s="49">
        <v>0</v>
      </c>
    </row>
    <row r="130" spans="1:23">
      <c r="A130" s="45" t="s">
        <v>138</v>
      </c>
      <c r="B130" s="46">
        <v>0</v>
      </c>
      <c r="C130" s="35">
        <v>0</v>
      </c>
      <c r="D130" s="42">
        <v>0</v>
      </c>
      <c r="E130" s="47">
        <v>0</v>
      </c>
      <c r="F130" s="48">
        <v>0</v>
      </c>
      <c r="G130" s="49">
        <v>0</v>
      </c>
      <c r="H130" s="42">
        <v>0</v>
      </c>
      <c r="I130" s="47">
        <v>0</v>
      </c>
      <c r="J130" s="40">
        <v>0</v>
      </c>
      <c r="K130" s="50">
        <v>0</v>
      </c>
      <c r="L130" s="42">
        <v>0</v>
      </c>
      <c r="M130" s="42">
        <v>0</v>
      </c>
      <c r="N130" s="40">
        <v>0</v>
      </c>
      <c r="O130" s="40">
        <v>0</v>
      </c>
      <c r="P130" s="51"/>
      <c r="Q130" s="51">
        <v>4054.4467995200002</v>
      </c>
      <c r="R130" s="48">
        <v>0</v>
      </c>
      <c r="S130" s="49">
        <v>0</v>
      </c>
      <c r="T130" s="42">
        <v>0</v>
      </c>
      <c r="U130" s="47">
        <v>0</v>
      </c>
      <c r="V130" s="48">
        <v>0</v>
      </c>
      <c r="W130" s="49">
        <v>0</v>
      </c>
    </row>
    <row r="131" spans="1:23">
      <c r="A131" s="45" t="s">
        <v>139</v>
      </c>
      <c r="B131" s="46">
        <v>0</v>
      </c>
      <c r="C131" s="35">
        <v>0</v>
      </c>
      <c r="D131" s="42">
        <v>0</v>
      </c>
      <c r="E131" s="47">
        <v>0</v>
      </c>
      <c r="F131" s="48">
        <v>0</v>
      </c>
      <c r="G131" s="49">
        <v>0</v>
      </c>
      <c r="H131" s="42">
        <v>0</v>
      </c>
      <c r="I131" s="47">
        <v>0</v>
      </c>
      <c r="J131" s="40">
        <v>0</v>
      </c>
      <c r="K131" s="50">
        <v>0</v>
      </c>
      <c r="L131" s="42">
        <v>0</v>
      </c>
      <c r="M131" s="42">
        <v>0</v>
      </c>
      <c r="N131" s="40">
        <v>0</v>
      </c>
      <c r="O131" s="40">
        <v>0</v>
      </c>
      <c r="P131" s="51"/>
      <c r="Q131" s="51">
        <v>7196.9937998400001</v>
      </c>
      <c r="R131" s="48">
        <v>0</v>
      </c>
      <c r="S131" s="49">
        <v>0</v>
      </c>
      <c r="T131" s="42">
        <v>0</v>
      </c>
      <c r="U131" s="47">
        <v>0</v>
      </c>
      <c r="V131" s="48">
        <v>0</v>
      </c>
      <c r="W131" s="49">
        <v>0</v>
      </c>
    </row>
    <row r="132" spans="1:23">
      <c r="A132" s="45" t="s">
        <v>140</v>
      </c>
      <c r="B132" s="46">
        <v>0</v>
      </c>
      <c r="C132" s="35">
        <v>0</v>
      </c>
      <c r="D132" s="42">
        <v>0</v>
      </c>
      <c r="E132" s="47">
        <v>0</v>
      </c>
      <c r="F132" s="48">
        <v>0</v>
      </c>
      <c r="G132" s="49">
        <v>0</v>
      </c>
      <c r="H132" s="42">
        <v>0</v>
      </c>
      <c r="I132" s="47">
        <v>0</v>
      </c>
      <c r="J132" s="40">
        <v>0</v>
      </c>
      <c r="K132" s="50">
        <v>0</v>
      </c>
      <c r="L132" s="42">
        <v>0</v>
      </c>
      <c r="M132" s="42">
        <v>0</v>
      </c>
      <c r="N132" s="40">
        <v>0</v>
      </c>
      <c r="O132" s="40">
        <v>0</v>
      </c>
      <c r="P132" s="51"/>
      <c r="Q132" s="51">
        <v>11938.87275568</v>
      </c>
      <c r="R132" s="48">
        <v>0</v>
      </c>
      <c r="S132" s="49">
        <v>0</v>
      </c>
      <c r="T132" s="42">
        <v>0</v>
      </c>
      <c r="U132" s="47">
        <v>0</v>
      </c>
      <c r="V132" s="48">
        <v>0</v>
      </c>
      <c r="W132" s="49">
        <v>0</v>
      </c>
    </row>
    <row r="133" spans="1:23" s="3" customFormat="1" ht="14.25">
      <c r="A133" s="33" t="s">
        <v>141</v>
      </c>
      <c r="B133" s="46">
        <v>0</v>
      </c>
      <c r="C133" s="35">
        <v>4.3819281597370857E-5</v>
      </c>
      <c r="D133" s="52">
        <v>0</v>
      </c>
      <c r="E133" s="37">
        <v>10350.566909418356</v>
      </c>
      <c r="F133" s="53">
        <v>0</v>
      </c>
      <c r="G133" s="39">
        <v>9179.490835080629</v>
      </c>
      <c r="H133" s="52">
        <v>0</v>
      </c>
      <c r="I133" s="37">
        <v>8495.9741905317278</v>
      </c>
      <c r="J133" s="40">
        <v>0</v>
      </c>
      <c r="K133" s="50">
        <v>0</v>
      </c>
      <c r="L133" s="42">
        <v>0</v>
      </c>
      <c r="M133" s="42">
        <v>0</v>
      </c>
      <c r="N133" s="40">
        <v>0</v>
      </c>
      <c r="O133" s="40">
        <v>0</v>
      </c>
      <c r="P133" s="54"/>
      <c r="Q133" s="54">
        <v>35507.97525807999</v>
      </c>
      <c r="R133" s="53">
        <v>0</v>
      </c>
      <c r="S133" s="39">
        <v>9364.7983022713506</v>
      </c>
      <c r="T133" s="52">
        <v>0</v>
      </c>
      <c r="U133" s="37">
        <v>8611.1813772295445</v>
      </c>
      <c r="V133" s="53">
        <v>0</v>
      </c>
      <c r="W133" s="39">
        <v>9104.911651647064</v>
      </c>
    </row>
    <row r="134" spans="1:23" ht="14.25">
      <c r="A134" s="33" t="s">
        <v>142</v>
      </c>
      <c r="B134" s="46">
        <v>1.3238298835245394E-3</v>
      </c>
      <c r="C134" s="35">
        <v>2.4066808198555998E-4</v>
      </c>
      <c r="D134" s="52">
        <v>310141.42213181546</v>
      </c>
      <c r="E134" s="37">
        <v>57151.331854848308</v>
      </c>
      <c r="F134" s="53">
        <v>275051.63407497399</v>
      </c>
      <c r="G134" s="39">
        <v>50685.158751726027</v>
      </c>
      <c r="H134" s="52">
        <v>254570.93711930595</v>
      </c>
      <c r="I134" s="37">
        <v>46911.076914200683</v>
      </c>
      <c r="J134" s="40">
        <v>0</v>
      </c>
      <c r="K134" s="50">
        <v>0</v>
      </c>
      <c r="L134" s="42">
        <v>0</v>
      </c>
      <c r="M134" s="42">
        <v>0</v>
      </c>
      <c r="N134" s="40">
        <v>0</v>
      </c>
      <c r="O134" s="40">
        <v>0</v>
      </c>
      <c r="P134" s="54"/>
      <c r="Q134" s="54">
        <v>337978.12403887999</v>
      </c>
      <c r="R134" s="53">
        <v>280604.13394373772</v>
      </c>
      <c r="S134" s="39">
        <v>51708.346046226936</v>
      </c>
      <c r="T134" s="52">
        <v>258022.97226240081</v>
      </c>
      <c r="U134" s="37">
        <v>47547.200927180027</v>
      </c>
      <c r="V134" s="53">
        <v>272816.964784496</v>
      </c>
      <c r="W134" s="39">
        <v>50273.364914810991</v>
      </c>
    </row>
    <row r="135" spans="1:23">
      <c r="A135" s="45" t="s">
        <v>143</v>
      </c>
      <c r="B135" s="46">
        <v>0</v>
      </c>
      <c r="C135" s="35">
        <v>0</v>
      </c>
      <c r="D135" s="42">
        <v>0</v>
      </c>
      <c r="E135" s="47">
        <v>0</v>
      </c>
      <c r="F135" s="48">
        <v>0</v>
      </c>
      <c r="G135" s="49">
        <v>0</v>
      </c>
      <c r="H135" s="42">
        <v>0</v>
      </c>
      <c r="I135" s="47">
        <v>0</v>
      </c>
      <c r="J135" s="40">
        <v>0</v>
      </c>
      <c r="K135" s="50">
        <v>0</v>
      </c>
      <c r="L135" s="42">
        <v>0</v>
      </c>
      <c r="M135" s="42">
        <v>0</v>
      </c>
      <c r="N135" s="40">
        <v>0</v>
      </c>
      <c r="O135" s="40">
        <v>0</v>
      </c>
      <c r="P135" s="51"/>
      <c r="Q135" s="51">
        <v>6762.0877417599995</v>
      </c>
      <c r="R135" s="48">
        <v>0</v>
      </c>
      <c r="S135" s="49">
        <v>0</v>
      </c>
      <c r="T135" s="42">
        <v>0</v>
      </c>
      <c r="U135" s="47">
        <v>0</v>
      </c>
      <c r="V135" s="48">
        <v>0</v>
      </c>
      <c r="W135" s="49">
        <v>0</v>
      </c>
    </row>
    <row r="136" spans="1:23" s="3" customFormat="1" ht="14.25">
      <c r="A136" s="33" t="s">
        <v>144</v>
      </c>
      <c r="B136" s="46">
        <v>0</v>
      </c>
      <c r="C136" s="35">
        <v>4.7438459997153699E-7</v>
      </c>
      <c r="D136" s="52">
        <v>0</v>
      </c>
      <c r="E136" s="37">
        <v>112.05454324891312</v>
      </c>
      <c r="F136" s="53">
        <v>0</v>
      </c>
      <c r="G136" s="39">
        <v>99.376552200882855</v>
      </c>
      <c r="H136" s="52">
        <v>0</v>
      </c>
      <c r="I136" s="37">
        <v>91.97684684384933</v>
      </c>
      <c r="J136" s="40">
        <v>0</v>
      </c>
      <c r="K136" s="50">
        <v>0</v>
      </c>
      <c r="L136" s="42">
        <v>0</v>
      </c>
      <c r="M136" s="42">
        <v>0</v>
      </c>
      <c r="N136" s="40">
        <v>0</v>
      </c>
      <c r="O136" s="40">
        <v>0</v>
      </c>
      <c r="P136" s="54"/>
      <c r="Q136" s="54">
        <v>41652.776981920004</v>
      </c>
      <c r="R136" s="53">
        <v>0</v>
      </c>
      <c r="S136" s="39">
        <v>101.3826784139094</v>
      </c>
      <c r="T136" s="52">
        <v>0</v>
      </c>
      <c r="U136" s="37">
        <v>93.224072121207755</v>
      </c>
      <c r="V136" s="53">
        <v>0</v>
      </c>
      <c r="W136" s="39">
        <v>98.569162962335866</v>
      </c>
    </row>
    <row r="137" spans="1:23" ht="14.25">
      <c r="A137" s="33" t="s">
        <v>145</v>
      </c>
      <c r="B137" s="46">
        <v>7.1578615509707152E-5</v>
      </c>
      <c r="C137" s="35">
        <v>0</v>
      </c>
      <c r="D137" s="52">
        <v>41922.859358076072</v>
      </c>
      <c r="E137" s="37">
        <v>0</v>
      </c>
      <c r="F137" s="53">
        <v>37179.654662940462</v>
      </c>
      <c r="G137" s="39">
        <v>0</v>
      </c>
      <c r="H137" s="52">
        <v>34411.209957534673</v>
      </c>
      <c r="I137" s="37">
        <v>0</v>
      </c>
      <c r="J137" s="40">
        <v>0</v>
      </c>
      <c r="K137" s="50">
        <v>0</v>
      </c>
      <c r="L137" s="42">
        <v>0</v>
      </c>
      <c r="M137" s="42">
        <v>0</v>
      </c>
      <c r="N137" s="40">
        <v>0</v>
      </c>
      <c r="O137" s="40">
        <v>0</v>
      </c>
      <c r="P137" s="54"/>
      <c r="Q137" s="54">
        <v>141288.35196528002</v>
      </c>
      <c r="R137" s="53">
        <v>37930.20474903952</v>
      </c>
      <c r="S137" s="39">
        <v>0</v>
      </c>
      <c r="T137" s="52">
        <v>34877.833160615206</v>
      </c>
      <c r="U137" s="37">
        <v>0</v>
      </c>
      <c r="V137" s="53">
        <v>36877.586897427012</v>
      </c>
      <c r="W137" s="39">
        <v>0</v>
      </c>
    </row>
    <row r="138" spans="1:23" ht="14.25">
      <c r="A138" s="33" t="s">
        <v>146</v>
      </c>
      <c r="B138" s="46">
        <v>3.7236245719460498E-4</v>
      </c>
      <c r="C138" s="35">
        <v>0</v>
      </c>
      <c r="D138" s="52">
        <v>75856.996076688156</v>
      </c>
      <c r="E138" s="37">
        <v>0</v>
      </c>
      <c r="F138" s="53">
        <v>67274.44074866001</v>
      </c>
      <c r="G138" s="39">
        <v>0</v>
      </c>
      <c r="H138" s="52">
        <v>62265.099726312983</v>
      </c>
      <c r="I138" s="37">
        <v>0</v>
      </c>
      <c r="J138" s="40">
        <v>0</v>
      </c>
      <c r="K138" s="50">
        <v>0</v>
      </c>
      <c r="L138" s="42">
        <v>0</v>
      </c>
      <c r="M138" s="42">
        <v>0</v>
      </c>
      <c r="N138" s="40">
        <v>0</v>
      </c>
      <c r="O138" s="40">
        <v>0</v>
      </c>
      <c r="P138" s="54"/>
      <c r="Q138" s="54">
        <v>327007.26799312001</v>
      </c>
      <c r="R138" s="53">
        <v>68632.517840927947</v>
      </c>
      <c r="S138" s="39">
        <v>0</v>
      </c>
      <c r="T138" s="52">
        <v>63109.427499450743</v>
      </c>
      <c r="U138" s="37">
        <v>0</v>
      </c>
      <c r="V138" s="53">
        <v>66727.866548943988</v>
      </c>
      <c r="W138" s="39">
        <v>0</v>
      </c>
    </row>
    <row r="139" spans="1:23">
      <c r="A139" s="45" t="s">
        <v>147</v>
      </c>
      <c r="B139" s="46">
        <v>0</v>
      </c>
      <c r="C139" s="35">
        <v>0</v>
      </c>
      <c r="D139" s="42">
        <v>0</v>
      </c>
      <c r="E139" s="47">
        <v>0</v>
      </c>
      <c r="F139" s="48">
        <v>0</v>
      </c>
      <c r="G139" s="49">
        <v>0</v>
      </c>
      <c r="H139" s="42">
        <v>0</v>
      </c>
      <c r="I139" s="47">
        <v>0</v>
      </c>
      <c r="J139" s="40">
        <v>0</v>
      </c>
      <c r="K139" s="50">
        <v>0</v>
      </c>
      <c r="L139" s="42">
        <v>0</v>
      </c>
      <c r="M139" s="42">
        <v>0</v>
      </c>
      <c r="N139" s="40">
        <v>0</v>
      </c>
      <c r="O139" s="40">
        <v>0</v>
      </c>
      <c r="P139" s="51"/>
      <c r="Q139" s="51">
        <v>4475.3236299199998</v>
      </c>
      <c r="R139" s="48">
        <v>0</v>
      </c>
      <c r="S139" s="49">
        <v>0</v>
      </c>
      <c r="T139" s="42">
        <v>0</v>
      </c>
      <c r="U139" s="47">
        <v>0</v>
      </c>
      <c r="V139" s="48">
        <v>0</v>
      </c>
      <c r="W139" s="49">
        <v>0</v>
      </c>
    </row>
    <row r="140" spans="1:23" s="3" customFormat="1" ht="14.25">
      <c r="A140" s="33" t="s">
        <v>148</v>
      </c>
      <c r="B140" s="46">
        <v>0</v>
      </c>
      <c r="C140" s="35">
        <v>1.4797142599112171E-4</v>
      </c>
      <c r="D140" s="52">
        <v>0</v>
      </c>
      <c r="E140" s="37">
        <v>34952.379209134422</v>
      </c>
      <c r="F140" s="53">
        <v>0</v>
      </c>
      <c r="G140" s="39">
        <v>30997.823348454815</v>
      </c>
      <c r="H140" s="52">
        <v>0</v>
      </c>
      <c r="I140" s="37">
        <v>28689.685720332294</v>
      </c>
      <c r="J140" s="40">
        <v>0</v>
      </c>
      <c r="K140" s="50">
        <v>0</v>
      </c>
      <c r="L140" s="42">
        <v>0</v>
      </c>
      <c r="M140" s="42">
        <v>0</v>
      </c>
      <c r="N140" s="40">
        <v>0</v>
      </c>
      <c r="O140" s="40">
        <v>0</v>
      </c>
      <c r="P140" s="54"/>
      <c r="Q140" s="54">
        <v>20454.613957440004</v>
      </c>
      <c r="R140" s="53">
        <v>0</v>
      </c>
      <c r="S140" s="39">
        <v>31623.580074653142</v>
      </c>
      <c r="T140" s="52">
        <v>0</v>
      </c>
      <c r="U140" s="37">
        <v>29078.723858273854</v>
      </c>
      <c r="V140" s="53">
        <v>0</v>
      </c>
      <c r="W140" s="39">
        <v>30745.980147663024</v>
      </c>
    </row>
    <row r="141" spans="1:23">
      <c r="A141" s="45" t="s">
        <v>149</v>
      </c>
      <c r="B141" s="46">
        <v>5.9211191298470669E-5</v>
      </c>
      <c r="C141" s="35">
        <v>0</v>
      </c>
      <c r="D141" s="55">
        <v>0</v>
      </c>
      <c r="E141" s="56">
        <v>0</v>
      </c>
      <c r="F141" s="57">
        <v>0</v>
      </c>
      <c r="G141" s="58">
        <v>0</v>
      </c>
      <c r="H141" s="55">
        <v>0</v>
      </c>
      <c r="I141" s="56">
        <v>0</v>
      </c>
      <c r="J141" s="40">
        <v>0</v>
      </c>
      <c r="K141" s="50">
        <v>0</v>
      </c>
      <c r="L141" s="42">
        <v>0</v>
      </c>
      <c r="M141" s="42">
        <v>0</v>
      </c>
      <c r="N141" s="40">
        <v>0</v>
      </c>
      <c r="O141" s="40">
        <v>0</v>
      </c>
      <c r="P141" s="54"/>
      <c r="Q141" s="54">
        <v>17087.599314239997</v>
      </c>
      <c r="R141" s="57">
        <v>0</v>
      </c>
      <c r="S141" s="58">
        <v>0</v>
      </c>
      <c r="T141" s="55">
        <v>0</v>
      </c>
      <c r="U141" s="56">
        <v>0</v>
      </c>
      <c r="V141" s="57">
        <v>0</v>
      </c>
      <c r="W141" s="58">
        <v>0</v>
      </c>
    </row>
    <row r="142" spans="1:23" ht="14.25">
      <c r="A142" s="33" t="s">
        <v>150</v>
      </c>
      <c r="B142" s="46">
        <v>0</v>
      </c>
      <c r="C142" s="35">
        <v>1.7812184998931271E-6</v>
      </c>
      <c r="D142" s="52">
        <v>0</v>
      </c>
      <c r="E142" s="37">
        <v>420.74221640498439</v>
      </c>
      <c r="F142" s="53">
        <v>0</v>
      </c>
      <c r="G142" s="39">
        <v>373.13891627585241</v>
      </c>
      <c r="H142" s="52">
        <v>0</v>
      </c>
      <c r="I142" s="37">
        <v>345.35451465863093</v>
      </c>
      <c r="J142" s="40">
        <v>0</v>
      </c>
      <c r="K142" s="50">
        <v>0</v>
      </c>
      <c r="L142" s="42">
        <v>0</v>
      </c>
      <c r="M142" s="42">
        <v>0</v>
      </c>
      <c r="N142" s="40">
        <v>0</v>
      </c>
      <c r="O142" s="40">
        <v>0</v>
      </c>
      <c r="P142" s="54"/>
      <c r="Q142" s="54">
        <v>15600.501180159998</v>
      </c>
      <c r="R142" s="53">
        <v>0</v>
      </c>
      <c r="S142" s="39">
        <v>380.67151571166437</v>
      </c>
      <c r="T142" s="52">
        <v>0</v>
      </c>
      <c r="U142" s="37">
        <v>350.03759409777888</v>
      </c>
      <c r="V142" s="53">
        <v>0</v>
      </c>
      <c r="W142" s="39">
        <v>370.10733247854762</v>
      </c>
    </row>
    <row r="143" spans="1:23">
      <c r="A143" s="45" t="s">
        <v>151</v>
      </c>
      <c r="B143" s="46">
        <v>0</v>
      </c>
      <c r="C143" s="35">
        <v>0</v>
      </c>
      <c r="D143" s="42">
        <v>0</v>
      </c>
      <c r="E143" s="47">
        <v>0</v>
      </c>
      <c r="F143" s="48">
        <v>0</v>
      </c>
      <c r="G143" s="49">
        <v>0</v>
      </c>
      <c r="H143" s="42">
        <v>0</v>
      </c>
      <c r="I143" s="47">
        <v>0</v>
      </c>
      <c r="J143" s="40">
        <v>0</v>
      </c>
      <c r="K143" s="50">
        <v>0</v>
      </c>
      <c r="L143" s="42">
        <v>0</v>
      </c>
      <c r="M143" s="42">
        <v>0</v>
      </c>
      <c r="N143" s="40">
        <v>0</v>
      </c>
      <c r="O143" s="40">
        <v>0</v>
      </c>
      <c r="P143" s="51"/>
      <c r="Q143" s="51">
        <v>5218.8726969599993</v>
      </c>
      <c r="R143" s="48">
        <v>0</v>
      </c>
      <c r="S143" s="49">
        <v>0</v>
      </c>
      <c r="T143" s="42">
        <v>0</v>
      </c>
      <c r="U143" s="47">
        <v>0</v>
      </c>
      <c r="V143" s="48">
        <v>0</v>
      </c>
      <c r="W143" s="49">
        <v>0</v>
      </c>
    </row>
    <row r="144" spans="1:23" s="3" customFormat="1" ht="14.25">
      <c r="A144" s="33" t="s">
        <v>152</v>
      </c>
      <c r="B144" s="46">
        <v>6.7750045170342681E-3</v>
      </c>
      <c r="C144" s="35">
        <v>2.1220934758726747E-4</v>
      </c>
      <c r="D144" s="52">
        <v>1984025.2531808137</v>
      </c>
      <c r="E144" s="37">
        <v>53474.836950458201</v>
      </c>
      <c r="F144" s="53">
        <v>1759550.1567715807</v>
      </c>
      <c r="G144" s="39">
        <v>47424.627075015567</v>
      </c>
      <c r="H144" s="52">
        <v>1628531.7984901171</v>
      </c>
      <c r="I144" s="37">
        <v>43893.328602183348</v>
      </c>
      <c r="J144" s="40">
        <v>0</v>
      </c>
      <c r="K144" s="50">
        <v>0</v>
      </c>
      <c r="L144" s="42">
        <v>0</v>
      </c>
      <c r="M144" s="42">
        <v>0</v>
      </c>
      <c r="N144" s="40">
        <v>0</v>
      </c>
      <c r="O144" s="40">
        <v>0</v>
      </c>
      <c r="P144" s="54"/>
      <c r="Q144" s="54">
        <v>5113246.6417572796</v>
      </c>
      <c r="R144" s="53">
        <v>1795070.4038968685</v>
      </c>
      <c r="S144" s="39">
        <v>48381.993630919809</v>
      </c>
      <c r="T144" s="52">
        <v>1650615.0302354624</v>
      </c>
      <c r="U144" s="37">
        <v>44488.5313169816</v>
      </c>
      <c r="V144" s="53">
        <v>1745254.6129053645</v>
      </c>
      <c r="W144" s="39">
        <v>47039.323573390044</v>
      </c>
    </row>
    <row r="145" spans="1:23">
      <c r="A145" s="45" t="s">
        <v>153</v>
      </c>
      <c r="B145" s="46">
        <v>0</v>
      </c>
      <c r="C145" s="35">
        <v>0</v>
      </c>
      <c r="D145" s="42">
        <v>0</v>
      </c>
      <c r="E145" s="47">
        <v>0</v>
      </c>
      <c r="F145" s="48">
        <v>0</v>
      </c>
      <c r="G145" s="49">
        <v>0</v>
      </c>
      <c r="H145" s="42">
        <v>0</v>
      </c>
      <c r="I145" s="47">
        <v>0</v>
      </c>
      <c r="J145" s="40">
        <v>0</v>
      </c>
      <c r="K145" s="50">
        <v>0</v>
      </c>
      <c r="L145" s="42">
        <v>0</v>
      </c>
      <c r="M145" s="42">
        <v>0</v>
      </c>
      <c r="N145" s="40">
        <v>0</v>
      </c>
      <c r="O145" s="40">
        <v>0</v>
      </c>
      <c r="P145" s="51"/>
      <c r="Q145" s="51">
        <v>6537.6200988800001</v>
      </c>
      <c r="R145" s="48">
        <v>0</v>
      </c>
      <c r="S145" s="49">
        <v>0</v>
      </c>
      <c r="T145" s="42">
        <v>0</v>
      </c>
      <c r="U145" s="47">
        <v>0</v>
      </c>
      <c r="V145" s="48">
        <v>0</v>
      </c>
      <c r="W145" s="49">
        <v>0</v>
      </c>
    </row>
    <row r="146" spans="1:23" s="3" customFormat="1">
      <c r="A146" s="45" t="s">
        <v>154</v>
      </c>
      <c r="B146" s="46">
        <v>1.9579478607878101E-4</v>
      </c>
      <c r="C146" s="35">
        <v>0</v>
      </c>
      <c r="D146" s="55">
        <v>0</v>
      </c>
      <c r="E146" s="56">
        <v>0</v>
      </c>
      <c r="F146" s="57">
        <v>0</v>
      </c>
      <c r="G146" s="58">
        <v>0</v>
      </c>
      <c r="H146" s="55">
        <v>0</v>
      </c>
      <c r="I146" s="56">
        <v>0</v>
      </c>
      <c r="J146" s="40">
        <v>0</v>
      </c>
      <c r="K146" s="50">
        <v>0</v>
      </c>
      <c r="L146" s="42">
        <v>0</v>
      </c>
      <c r="M146" s="42">
        <v>0</v>
      </c>
      <c r="N146" s="40">
        <v>0</v>
      </c>
      <c r="O146" s="40">
        <v>0</v>
      </c>
      <c r="P146" s="54"/>
      <c r="Q146" s="54">
        <v>34441.75395440001</v>
      </c>
      <c r="R146" s="57">
        <v>0</v>
      </c>
      <c r="S146" s="58">
        <v>0</v>
      </c>
      <c r="T146" s="55">
        <v>0</v>
      </c>
      <c r="U146" s="56">
        <v>0</v>
      </c>
      <c r="V146" s="57">
        <v>0</v>
      </c>
      <c r="W146" s="58">
        <v>0</v>
      </c>
    </row>
    <row r="147" spans="1:23" ht="14.25">
      <c r="A147" s="33" t="s">
        <v>155</v>
      </c>
      <c r="B147" s="46">
        <v>9.7595587354150156E-5</v>
      </c>
      <c r="C147" s="35">
        <v>2.7037304588377765E-4</v>
      </c>
      <c r="D147" s="52">
        <v>22864.292937110502</v>
      </c>
      <c r="E147" s="37">
        <v>63864.906102080568</v>
      </c>
      <c r="F147" s="53">
        <v>20277.398262681134</v>
      </c>
      <c r="G147" s="39">
        <v>56639.150819254719</v>
      </c>
      <c r="H147" s="52">
        <v>18767.517217022047</v>
      </c>
      <c r="I147" s="37">
        <v>52421.727106587969</v>
      </c>
      <c r="J147" s="40">
        <v>0</v>
      </c>
      <c r="K147" s="50">
        <v>0</v>
      </c>
      <c r="L147" s="42">
        <v>0</v>
      </c>
      <c r="M147" s="42">
        <v>0</v>
      </c>
      <c r="N147" s="40">
        <v>0</v>
      </c>
      <c r="O147" s="40">
        <v>0</v>
      </c>
      <c r="P147" s="54"/>
      <c r="Q147" s="54">
        <v>78507.558097280009</v>
      </c>
      <c r="R147" s="53">
        <v>20686.740499716219</v>
      </c>
      <c r="S147" s="39">
        <v>57782.532055830379</v>
      </c>
      <c r="T147" s="52">
        <v>19022.008675139419</v>
      </c>
      <c r="U147" s="37">
        <v>53132.576688560715</v>
      </c>
      <c r="V147" s="53">
        <v>20112.653634492322</v>
      </c>
      <c r="W147" s="39">
        <v>56178.983507759884</v>
      </c>
    </row>
    <row r="148" spans="1:23" ht="14.25">
      <c r="A148" s="33" t="s">
        <v>156</v>
      </c>
      <c r="B148" s="46">
        <v>6.1903209892366461E-5</v>
      </c>
      <c r="C148" s="35">
        <v>0</v>
      </c>
      <c r="D148" s="52">
        <v>2900.4858992045733</v>
      </c>
      <c r="E148" s="37">
        <v>0</v>
      </c>
      <c r="F148" s="53">
        <v>2572.3213000827946</v>
      </c>
      <c r="G148" s="39">
        <v>0</v>
      </c>
      <c r="H148" s="52">
        <v>2380.7829614839939</v>
      </c>
      <c r="I148" s="37">
        <v>0</v>
      </c>
      <c r="J148" s="40">
        <v>0</v>
      </c>
      <c r="K148" s="50">
        <v>0</v>
      </c>
      <c r="L148" s="42">
        <v>0</v>
      </c>
      <c r="M148" s="42">
        <v>0</v>
      </c>
      <c r="N148" s="40">
        <v>0</v>
      </c>
      <c r="O148" s="40">
        <v>0</v>
      </c>
      <c r="P148" s="54"/>
      <c r="Q148" s="54">
        <v>4896.2004603200003</v>
      </c>
      <c r="R148" s="53">
        <v>2624.2490544084949</v>
      </c>
      <c r="S148" s="39">
        <v>0</v>
      </c>
      <c r="T148" s="52">
        <v>2413.0668763099525</v>
      </c>
      <c r="U148" s="37">
        <v>0</v>
      </c>
      <c r="V148" s="53">
        <v>2551.4223607477506</v>
      </c>
      <c r="W148" s="39">
        <v>0</v>
      </c>
    </row>
    <row r="149" spans="1:23">
      <c r="A149" s="45" t="s">
        <v>157</v>
      </c>
      <c r="B149" s="46">
        <v>0</v>
      </c>
      <c r="C149" s="35">
        <v>0</v>
      </c>
      <c r="D149" s="42">
        <v>0</v>
      </c>
      <c r="E149" s="47">
        <v>0</v>
      </c>
      <c r="F149" s="48">
        <v>0</v>
      </c>
      <c r="G149" s="49">
        <v>0</v>
      </c>
      <c r="H149" s="42">
        <v>0</v>
      </c>
      <c r="I149" s="47">
        <v>0</v>
      </c>
      <c r="J149" s="40">
        <v>0</v>
      </c>
      <c r="K149" s="50">
        <v>0</v>
      </c>
      <c r="L149" s="42">
        <v>0</v>
      </c>
      <c r="M149" s="42">
        <v>0</v>
      </c>
      <c r="N149" s="40">
        <v>0</v>
      </c>
      <c r="O149" s="40">
        <v>0</v>
      </c>
      <c r="P149" s="51"/>
      <c r="Q149" s="51">
        <v>3268.8100494400001</v>
      </c>
      <c r="R149" s="48">
        <v>0</v>
      </c>
      <c r="S149" s="49">
        <v>0</v>
      </c>
      <c r="T149" s="42">
        <v>0</v>
      </c>
      <c r="U149" s="47">
        <v>0</v>
      </c>
      <c r="V149" s="48">
        <v>0</v>
      </c>
      <c r="W149" s="49">
        <v>0</v>
      </c>
    </row>
    <row r="150" spans="1:23">
      <c r="A150" s="59" t="s">
        <v>158</v>
      </c>
      <c r="B150" s="46">
        <v>0</v>
      </c>
      <c r="C150" s="35">
        <v>0</v>
      </c>
      <c r="D150" s="52">
        <v>14613.133094844823</v>
      </c>
      <c r="E150" s="37">
        <v>0</v>
      </c>
      <c r="F150" s="53">
        <v>12959.784955728521</v>
      </c>
      <c r="G150" s="39">
        <v>0</v>
      </c>
      <c r="H150" s="52">
        <v>11994.782769206147</v>
      </c>
      <c r="I150" s="37">
        <v>0</v>
      </c>
      <c r="J150" s="40">
        <v>0</v>
      </c>
      <c r="K150" s="50">
        <v>0</v>
      </c>
      <c r="L150" s="42">
        <v>0</v>
      </c>
      <c r="M150" s="42">
        <v>0</v>
      </c>
      <c r="N150" s="40">
        <v>0</v>
      </c>
      <c r="O150" s="40">
        <v>0</v>
      </c>
      <c r="P150" s="51"/>
      <c r="Q150" s="51">
        <v>32084.843704160001</v>
      </c>
      <c r="R150" s="53">
        <v>13221.405667446503</v>
      </c>
      <c r="S150" s="39">
        <v>0</v>
      </c>
      <c r="T150" s="52">
        <v>12157.434531900028</v>
      </c>
      <c r="U150" s="37">
        <v>0</v>
      </c>
      <c r="V150" s="53">
        <v>12854.49260380644</v>
      </c>
      <c r="W150" s="39">
        <v>0</v>
      </c>
    </row>
    <row r="151" spans="1:23" s="3" customFormat="1" ht="14.25">
      <c r="A151" s="33" t="s">
        <v>159</v>
      </c>
      <c r="B151" s="46">
        <v>0</v>
      </c>
      <c r="C151" s="35">
        <v>7.0438526995773682E-6</v>
      </c>
      <c r="D151" s="52">
        <v>0</v>
      </c>
      <c r="E151" s="37">
        <v>1663.8307543389687</v>
      </c>
      <c r="F151" s="53">
        <v>0</v>
      </c>
      <c r="G151" s="39">
        <v>1475.5828636480082</v>
      </c>
      <c r="H151" s="52">
        <v>0</v>
      </c>
      <c r="I151" s="37">
        <v>1365.7090737140281</v>
      </c>
      <c r="J151" s="40">
        <v>0</v>
      </c>
      <c r="K151" s="50">
        <v>0</v>
      </c>
      <c r="L151" s="42">
        <v>0</v>
      </c>
      <c r="M151" s="42">
        <v>0</v>
      </c>
      <c r="N151" s="40">
        <v>0</v>
      </c>
      <c r="O151" s="40">
        <v>0</v>
      </c>
      <c r="P151" s="54"/>
      <c r="Q151" s="54">
        <v>5036.4927371200001</v>
      </c>
      <c r="R151" s="53">
        <v>0</v>
      </c>
      <c r="S151" s="39">
        <v>1505.3706294408203</v>
      </c>
      <c r="T151" s="52">
        <v>0</v>
      </c>
      <c r="U151" s="37">
        <v>1384.2283743500425</v>
      </c>
      <c r="V151" s="53">
        <v>0</v>
      </c>
      <c r="W151" s="39">
        <v>1463.5944247425664</v>
      </c>
    </row>
    <row r="152" spans="1:23">
      <c r="A152" s="45" t="s">
        <v>160</v>
      </c>
      <c r="B152" s="46">
        <v>0</v>
      </c>
      <c r="C152" s="35">
        <v>0</v>
      </c>
      <c r="D152" s="42">
        <v>0</v>
      </c>
      <c r="E152" s="47">
        <v>0</v>
      </c>
      <c r="F152" s="48">
        <v>0</v>
      </c>
      <c r="G152" s="49">
        <v>0</v>
      </c>
      <c r="H152" s="42">
        <v>0</v>
      </c>
      <c r="I152" s="47">
        <v>0</v>
      </c>
      <c r="J152" s="40">
        <v>0</v>
      </c>
      <c r="K152" s="50">
        <v>0</v>
      </c>
      <c r="L152" s="42">
        <v>0</v>
      </c>
      <c r="M152" s="42">
        <v>0</v>
      </c>
      <c r="N152" s="40">
        <v>0</v>
      </c>
      <c r="O152" s="40">
        <v>0</v>
      </c>
      <c r="P152" s="51"/>
      <c r="Q152" s="51">
        <v>7673.9875409599999</v>
      </c>
      <c r="R152" s="48">
        <v>0</v>
      </c>
      <c r="S152" s="49">
        <v>0</v>
      </c>
      <c r="T152" s="42">
        <v>0</v>
      </c>
      <c r="U152" s="47">
        <v>0</v>
      </c>
      <c r="V152" s="48">
        <v>0</v>
      </c>
      <c r="W152" s="49">
        <v>0</v>
      </c>
    </row>
    <row r="153" spans="1:23">
      <c r="A153" s="45" t="s">
        <v>161</v>
      </c>
      <c r="B153" s="46">
        <v>0</v>
      </c>
      <c r="C153" s="35">
        <v>0</v>
      </c>
      <c r="D153" s="42">
        <v>0</v>
      </c>
      <c r="E153" s="47">
        <v>0</v>
      </c>
      <c r="F153" s="48">
        <v>0</v>
      </c>
      <c r="G153" s="49">
        <v>0</v>
      </c>
      <c r="H153" s="42">
        <v>0</v>
      </c>
      <c r="I153" s="47">
        <v>0</v>
      </c>
      <c r="J153" s="40">
        <v>0</v>
      </c>
      <c r="K153" s="50">
        <v>0</v>
      </c>
      <c r="L153" s="42">
        <v>0</v>
      </c>
      <c r="M153" s="42">
        <v>0</v>
      </c>
      <c r="N153" s="40">
        <v>0</v>
      </c>
      <c r="O153" s="40">
        <v>0</v>
      </c>
      <c r="P153" s="51"/>
      <c r="Q153" s="51">
        <v>5415.2818844799995</v>
      </c>
      <c r="R153" s="48">
        <v>0</v>
      </c>
      <c r="S153" s="49">
        <v>0</v>
      </c>
      <c r="T153" s="42">
        <v>0</v>
      </c>
      <c r="U153" s="47">
        <v>0</v>
      </c>
      <c r="V153" s="48">
        <v>0</v>
      </c>
      <c r="W153" s="49">
        <v>0</v>
      </c>
    </row>
    <row r="154" spans="1:23">
      <c r="A154" s="45" t="s">
        <v>162</v>
      </c>
      <c r="B154" s="46">
        <v>0</v>
      </c>
      <c r="C154" s="35">
        <v>0</v>
      </c>
      <c r="D154" s="42">
        <v>0</v>
      </c>
      <c r="E154" s="47">
        <v>0</v>
      </c>
      <c r="F154" s="48">
        <v>0</v>
      </c>
      <c r="G154" s="49">
        <v>0</v>
      </c>
      <c r="H154" s="42">
        <v>0</v>
      </c>
      <c r="I154" s="47">
        <v>0</v>
      </c>
      <c r="J154" s="40">
        <v>0</v>
      </c>
      <c r="K154" s="50">
        <v>0</v>
      </c>
      <c r="L154" s="42">
        <v>0</v>
      </c>
      <c r="M154" s="42">
        <v>0</v>
      </c>
      <c r="N154" s="40">
        <v>0</v>
      </c>
      <c r="O154" s="40">
        <v>0</v>
      </c>
      <c r="P154" s="51"/>
      <c r="Q154" s="51">
        <v>5260.9603800000004</v>
      </c>
      <c r="R154" s="48">
        <v>0</v>
      </c>
      <c r="S154" s="49">
        <v>0</v>
      </c>
      <c r="T154" s="42">
        <v>0</v>
      </c>
      <c r="U154" s="47">
        <v>0</v>
      </c>
      <c r="V154" s="48">
        <v>0</v>
      </c>
      <c r="W154" s="49">
        <v>0</v>
      </c>
    </row>
    <row r="155" spans="1:23">
      <c r="A155" s="59" t="s">
        <v>163</v>
      </c>
      <c r="B155" s="46">
        <v>0</v>
      </c>
      <c r="C155" s="35">
        <v>0</v>
      </c>
      <c r="D155" s="52">
        <v>22600.565482574286</v>
      </c>
      <c r="E155" s="37">
        <v>0</v>
      </c>
      <c r="F155" s="53">
        <v>20043.509261908479</v>
      </c>
      <c r="G155" s="39">
        <v>0</v>
      </c>
      <c r="H155" s="52">
        <v>18551.043890808822</v>
      </c>
      <c r="I155" s="37">
        <v>0</v>
      </c>
      <c r="J155" s="40">
        <v>0</v>
      </c>
      <c r="K155" s="50">
        <v>0</v>
      </c>
      <c r="L155" s="42">
        <v>0</v>
      </c>
      <c r="M155" s="42">
        <v>0</v>
      </c>
      <c r="N155" s="40">
        <v>0</v>
      </c>
      <c r="O155" s="40">
        <v>0</v>
      </c>
      <c r="P155" s="51"/>
      <c r="Q155" s="51">
        <v>26010.188118719998</v>
      </c>
      <c r="R155" s="53">
        <v>20448.129954021781</v>
      </c>
      <c r="S155" s="39">
        <v>0</v>
      </c>
      <c r="T155" s="52">
        <v>18802.599925353938</v>
      </c>
      <c r="U155" s="37">
        <v>0</v>
      </c>
      <c r="V155" s="53">
        <v>19880.664875356717</v>
      </c>
      <c r="W155" s="39">
        <v>0</v>
      </c>
    </row>
    <row r="156" spans="1:23">
      <c r="A156" s="45" t="s">
        <v>164</v>
      </c>
      <c r="B156" s="46">
        <v>0</v>
      </c>
      <c r="C156" s="35">
        <v>0</v>
      </c>
      <c r="D156" s="42">
        <v>0</v>
      </c>
      <c r="E156" s="47">
        <v>0</v>
      </c>
      <c r="F156" s="48">
        <v>0</v>
      </c>
      <c r="G156" s="49">
        <v>0</v>
      </c>
      <c r="H156" s="42">
        <v>0</v>
      </c>
      <c r="I156" s="47">
        <v>0</v>
      </c>
      <c r="J156" s="40">
        <v>0</v>
      </c>
      <c r="K156" s="50">
        <v>0</v>
      </c>
      <c r="L156" s="42">
        <v>0</v>
      </c>
      <c r="M156" s="42">
        <v>0</v>
      </c>
      <c r="N156" s="40">
        <v>0</v>
      </c>
      <c r="O156" s="40">
        <v>0</v>
      </c>
      <c r="P156" s="51"/>
      <c r="Q156" s="51">
        <v>7042.6722953599992</v>
      </c>
      <c r="R156" s="48">
        <v>0</v>
      </c>
      <c r="S156" s="49">
        <v>0</v>
      </c>
      <c r="T156" s="42">
        <v>0</v>
      </c>
      <c r="U156" s="47">
        <v>0</v>
      </c>
      <c r="V156" s="48">
        <v>0</v>
      </c>
      <c r="W156" s="49">
        <v>0</v>
      </c>
    </row>
    <row r="157" spans="1:23">
      <c r="A157" s="45" t="s">
        <v>165</v>
      </c>
      <c r="B157" s="46">
        <v>0</v>
      </c>
      <c r="C157" s="35">
        <v>0</v>
      </c>
      <c r="D157" s="42">
        <v>0</v>
      </c>
      <c r="E157" s="47">
        <v>0</v>
      </c>
      <c r="F157" s="48">
        <v>0</v>
      </c>
      <c r="G157" s="49">
        <v>0</v>
      </c>
      <c r="H157" s="42">
        <v>0</v>
      </c>
      <c r="I157" s="47">
        <v>0</v>
      </c>
      <c r="J157" s="40">
        <v>0</v>
      </c>
      <c r="K157" s="50">
        <v>0</v>
      </c>
      <c r="L157" s="42">
        <v>0</v>
      </c>
      <c r="M157" s="42">
        <v>0</v>
      </c>
      <c r="N157" s="40">
        <v>0</v>
      </c>
      <c r="O157" s="40">
        <v>0</v>
      </c>
      <c r="P157" s="51"/>
      <c r="Q157" s="51">
        <v>26515.240315200001</v>
      </c>
      <c r="R157" s="48">
        <v>0</v>
      </c>
      <c r="S157" s="49">
        <v>0</v>
      </c>
      <c r="T157" s="42">
        <v>0</v>
      </c>
      <c r="U157" s="47">
        <v>0</v>
      </c>
      <c r="V157" s="48">
        <v>0</v>
      </c>
      <c r="W157" s="49">
        <v>0</v>
      </c>
    </row>
    <row r="158" spans="1:23">
      <c r="A158" s="45" t="s">
        <v>166</v>
      </c>
      <c r="B158" s="46">
        <v>0</v>
      </c>
      <c r="C158" s="35">
        <v>0</v>
      </c>
      <c r="D158" s="42">
        <v>0</v>
      </c>
      <c r="E158" s="47">
        <v>0</v>
      </c>
      <c r="F158" s="48">
        <v>0</v>
      </c>
      <c r="G158" s="49">
        <v>0</v>
      </c>
      <c r="H158" s="42">
        <v>0</v>
      </c>
      <c r="I158" s="47">
        <v>0</v>
      </c>
      <c r="J158" s="40">
        <v>0</v>
      </c>
      <c r="K158" s="50">
        <v>0</v>
      </c>
      <c r="L158" s="42">
        <v>0</v>
      </c>
      <c r="M158" s="42">
        <v>0</v>
      </c>
      <c r="N158" s="40">
        <v>0</v>
      </c>
      <c r="O158" s="40">
        <v>0</v>
      </c>
      <c r="P158" s="51"/>
      <c r="Q158" s="51">
        <v>10690.27149216</v>
      </c>
      <c r="R158" s="48">
        <v>0</v>
      </c>
      <c r="S158" s="49">
        <v>0</v>
      </c>
      <c r="T158" s="42">
        <v>0</v>
      </c>
      <c r="U158" s="47">
        <v>0</v>
      </c>
      <c r="V158" s="48">
        <v>0</v>
      </c>
      <c r="W158" s="49">
        <v>0</v>
      </c>
    </row>
    <row r="159" spans="1:23">
      <c r="A159" s="45" t="s">
        <v>167</v>
      </c>
      <c r="B159" s="46">
        <v>0</v>
      </c>
      <c r="C159" s="35">
        <v>0</v>
      </c>
      <c r="D159" s="42">
        <v>0</v>
      </c>
      <c r="E159" s="47">
        <v>0</v>
      </c>
      <c r="F159" s="48">
        <v>0</v>
      </c>
      <c r="G159" s="49">
        <v>0</v>
      </c>
      <c r="H159" s="42">
        <v>0</v>
      </c>
      <c r="I159" s="47">
        <v>0</v>
      </c>
      <c r="J159" s="40">
        <v>0</v>
      </c>
      <c r="K159" s="50">
        <v>0</v>
      </c>
      <c r="L159" s="42">
        <v>0</v>
      </c>
      <c r="M159" s="42">
        <v>0</v>
      </c>
      <c r="N159" s="40">
        <v>0</v>
      </c>
      <c r="O159" s="40">
        <v>0</v>
      </c>
      <c r="P159" s="51"/>
      <c r="Q159" s="51">
        <v>4657.7035897599999</v>
      </c>
      <c r="R159" s="48">
        <v>0</v>
      </c>
      <c r="S159" s="49">
        <v>0</v>
      </c>
      <c r="T159" s="42">
        <v>0</v>
      </c>
      <c r="U159" s="47">
        <v>0</v>
      </c>
      <c r="V159" s="48">
        <v>0</v>
      </c>
      <c r="W159" s="49">
        <v>0</v>
      </c>
    </row>
    <row r="160" spans="1:23">
      <c r="A160" s="45" t="s">
        <v>168</v>
      </c>
      <c r="B160" s="46">
        <v>0</v>
      </c>
      <c r="C160" s="35">
        <v>0</v>
      </c>
      <c r="D160" s="42">
        <v>0</v>
      </c>
      <c r="E160" s="47">
        <v>0</v>
      </c>
      <c r="F160" s="48">
        <v>0</v>
      </c>
      <c r="G160" s="49">
        <v>0</v>
      </c>
      <c r="H160" s="42">
        <v>0</v>
      </c>
      <c r="I160" s="47">
        <v>0</v>
      </c>
      <c r="J160" s="40">
        <v>0</v>
      </c>
      <c r="K160" s="50">
        <v>0</v>
      </c>
      <c r="L160" s="42">
        <v>0</v>
      </c>
      <c r="M160" s="42">
        <v>0</v>
      </c>
      <c r="N160" s="40">
        <v>0</v>
      </c>
      <c r="O160" s="40">
        <v>0</v>
      </c>
      <c r="P160" s="51"/>
      <c r="Q160" s="51">
        <v>6495.5324158399999</v>
      </c>
      <c r="R160" s="48">
        <v>0</v>
      </c>
      <c r="S160" s="49">
        <v>0</v>
      </c>
      <c r="T160" s="42">
        <v>0</v>
      </c>
      <c r="U160" s="47">
        <v>0</v>
      </c>
      <c r="V160" s="48">
        <v>0</v>
      </c>
      <c r="W160" s="49">
        <v>0</v>
      </c>
    </row>
    <row r="161" spans="1:23" s="3" customFormat="1">
      <c r="A161" s="45" t="s">
        <v>169</v>
      </c>
      <c r="B161" s="46">
        <v>2.3458012107397687E-4</v>
      </c>
      <c r="C161" s="35">
        <v>0</v>
      </c>
      <c r="D161" s="55">
        <v>0</v>
      </c>
      <c r="E161" s="56">
        <v>0</v>
      </c>
      <c r="F161" s="57">
        <v>0</v>
      </c>
      <c r="G161" s="58">
        <v>0</v>
      </c>
      <c r="H161" s="55">
        <v>0</v>
      </c>
      <c r="I161" s="56">
        <v>0</v>
      </c>
      <c r="J161" s="40">
        <v>0</v>
      </c>
      <c r="K161" s="50">
        <v>0</v>
      </c>
      <c r="L161" s="42">
        <v>0</v>
      </c>
      <c r="M161" s="42">
        <v>0</v>
      </c>
      <c r="N161" s="40">
        <v>0</v>
      </c>
      <c r="O161" s="40">
        <v>0</v>
      </c>
      <c r="P161" s="54"/>
      <c r="Q161" s="54">
        <v>18111.732934879998</v>
      </c>
      <c r="R161" s="57">
        <v>0</v>
      </c>
      <c r="S161" s="58">
        <v>0</v>
      </c>
      <c r="T161" s="55">
        <v>0</v>
      </c>
      <c r="U161" s="56">
        <v>0</v>
      </c>
      <c r="V161" s="57">
        <v>0</v>
      </c>
      <c r="W161" s="58">
        <v>0</v>
      </c>
    </row>
    <row r="162" spans="1:23" ht="14.25">
      <c r="A162" s="33" t="s">
        <v>170</v>
      </c>
      <c r="B162" s="46">
        <v>0</v>
      </c>
      <c r="C162" s="35">
        <v>1.5950330999042984E-6</v>
      </c>
      <c r="D162" s="52">
        <v>0</v>
      </c>
      <c r="E162" s="37">
        <v>376.7632990728797</v>
      </c>
      <c r="F162" s="53">
        <v>0</v>
      </c>
      <c r="G162" s="39">
        <v>334.13582860734238</v>
      </c>
      <c r="H162" s="52">
        <v>0</v>
      </c>
      <c r="I162" s="37">
        <v>309.25564685254994</v>
      </c>
      <c r="J162" s="40">
        <v>0</v>
      </c>
      <c r="K162" s="50">
        <v>0</v>
      </c>
      <c r="L162" s="42">
        <v>0</v>
      </c>
      <c r="M162" s="42">
        <v>0</v>
      </c>
      <c r="N162" s="40">
        <v>0</v>
      </c>
      <c r="O162" s="40">
        <v>0</v>
      </c>
      <c r="P162" s="54"/>
      <c r="Q162" s="54">
        <v>16105.55337664</v>
      </c>
      <c r="R162" s="53">
        <v>0</v>
      </c>
      <c r="S162" s="39">
        <v>340.88106809930554</v>
      </c>
      <c r="T162" s="52">
        <v>0</v>
      </c>
      <c r="U162" s="37">
        <v>313.44921809526886</v>
      </c>
      <c r="V162" s="53">
        <v>0</v>
      </c>
      <c r="W162" s="39">
        <v>331.42112713847661</v>
      </c>
    </row>
    <row r="163" spans="1:23" ht="14.25">
      <c r="A163" s="33" t="s">
        <v>171</v>
      </c>
      <c r="B163" s="46">
        <v>9.3899018450257235E-5</v>
      </c>
      <c r="C163" s="35">
        <v>0</v>
      </c>
      <c r="D163" s="52">
        <v>21998.275972899595</v>
      </c>
      <c r="E163" s="37">
        <v>0</v>
      </c>
      <c r="F163" s="53">
        <v>19509.363539987371</v>
      </c>
      <c r="G163" s="39">
        <v>0</v>
      </c>
      <c r="H163" s="52">
        <v>18056.671343468639</v>
      </c>
      <c r="I163" s="37">
        <v>0</v>
      </c>
      <c r="J163" s="40">
        <v>0</v>
      </c>
      <c r="K163" s="50">
        <v>0</v>
      </c>
      <c r="L163" s="42">
        <v>0</v>
      </c>
      <c r="M163" s="42">
        <v>0</v>
      </c>
      <c r="N163" s="40">
        <v>0</v>
      </c>
      <c r="O163" s="40">
        <v>0</v>
      </c>
      <c r="P163" s="54"/>
      <c r="Q163" s="54">
        <v>6523.5908712000009</v>
      </c>
      <c r="R163" s="53">
        <v>19903.201369236245</v>
      </c>
      <c r="S163" s="39">
        <v>0</v>
      </c>
      <c r="T163" s="52">
        <v>18301.523582888865</v>
      </c>
      <c r="U163" s="37">
        <v>0</v>
      </c>
      <c r="V163" s="53">
        <v>19350.858844219238</v>
      </c>
      <c r="W163" s="39">
        <v>0</v>
      </c>
    </row>
    <row r="164" spans="1:23">
      <c r="A164" s="45" t="s">
        <v>172</v>
      </c>
      <c r="B164" s="46">
        <v>0</v>
      </c>
      <c r="C164" s="35">
        <v>0</v>
      </c>
      <c r="D164" s="42">
        <v>0</v>
      </c>
      <c r="E164" s="47">
        <v>0</v>
      </c>
      <c r="F164" s="48">
        <v>0</v>
      </c>
      <c r="G164" s="49">
        <v>0</v>
      </c>
      <c r="H164" s="42">
        <v>0</v>
      </c>
      <c r="I164" s="47">
        <v>0</v>
      </c>
      <c r="J164" s="40">
        <v>0</v>
      </c>
      <c r="K164" s="50">
        <v>0</v>
      </c>
      <c r="L164" s="42">
        <v>0</v>
      </c>
      <c r="M164" s="42">
        <v>0</v>
      </c>
      <c r="N164" s="40">
        <v>0</v>
      </c>
      <c r="O164" s="40">
        <v>0</v>
      </c>
      <c r="P164" s="51"/>
      <c r="Q164" s="51">
        <v>6004.5094470399999</v>
      </c>
      <c r="R164" s="48">
        <v>0</v>
      </c>
      <c r="S164" s="49">
        <v>0</v>
      </c>
      <c r="T164" s="42">
        <v>0</v>
      </c>
      <c r="U164" s="47">
        <v>0</v>
      </c>
      <c r="V164" s="48">
        <v>0</v>
      </c>
      <c r="W164" s="49">
        <v>0</v>
      </c>
    </row>
    <row r="165" spans="1:23" s="3" customFormat="1" ht="14.25">
      <c r="A165" s="33" t="s">
        <v>173</v>
      </c>
      <c r="B165" s="46">
        <v>0</v>
      </c>
      <c r="C165" s="35">
        <v>1.1371729889317697E-4</v>
      </c>
      <c r="D165" s="52">
        <v>0</v>
      </c>
      <c r="E165" s="37">
        <v>26861.200574342904</v>
      </c>
      <c r="F165" s="53">
        <v>0</v>
      </c>
      <c r="G165" s="39">
        <v>23822.090775248096</v>
      </c>
      <c r="H165" s="52">
        <v>0</v>
      </c>
      <c r="I165" s="37">
        <v>22048.267385108626</v>
      </c>
      <c r="J165" s="40">
        <v>0</v>
      </c>
      <c r="K165" s="50">
        <v>0</v>
      </c>
      <c r="L165" s="42">
        <v>0</v>
      </c>
      <c r="M165" s="42">
        <v>0</v>
      </c>
      <c r="N165" s="40">
        <v>0</v>
      </c>
      <c r="O165" s="40">
        <v>0</v>
      </c>
      <c r="P165" s="54"/>
      <c r="Q165" s="54">
        <v>10886.680679680001</v>
      </c>
      <c r="R165" s="53">
        <v>0</v>
      </c>
      <c r="S165" s="39">
        <v>24302.990139282367</v>
      </c>
      <c r="T165" s="52">
        <v>0</v>
      </c>
      <c r="U165" s="37">
        <v>22347.246501574213</v>
      </c>
      <c r="V165" s="53">
        <v>0</v>
      </c>
      <c r="W165" s="39">
        <v>23628.547134362416</v>
      </c>
    </row>
    <row r="166" spans="1:23">
      <c r="A166" s="45" t="s">
        <v>174</v>
      </c>
      <c r="B166" s="46">
        <v>0</v>
      </c>
      <c r="C166" s="35">
        <v>0</v>
      </c>
      <c r="D166" s="42">
        <v>0</v>
      </c>
      <c r="E166" s="47">
        <v>0</v>
      </c>
      <c r="F166" s="48">
        <v>0</v>
      </c>
      <c r="G166" s="49">
        <v>0</v>
      </c>
      <c r="H166" s="42">
        <v>0</v>
      </c>
      <c r="I166" s="47">
        <v>0</v>
      </c>
      <c r="J166" s="40">
        <v>0</v>
      </c>
      <c r="K166" s="50">
        <v>0</v>
      </c>
      <c r="L166" s="42">
        <v>0</v>
      </c>
      <c r="M166" s="42">
        <v>0</v>
      </c>
      <c r="N166" s="40">
        <v>0</v>
      </c>
      <c r="O166" s="40">
        <v>0</v>
      </c>
      <c r="P166" s="51"/>
      <c r="Q166" s="51">
        <v>12892.86023792</v>
      </c>
      <c r="R166" s="48">
        <v>0</v>
      </c>
      <c r="S166" s="49">
        <v>0</v>
      </c>
      <c r="T166" s="42">
        <v>0</v>
      </c>
      <c r="U166" s="47">
        <v>0</v>
      </c>
      <c r="V166" s="48">
        <v>0</v>
      </c>
      <c r="W166" s="49">
        <v>0</v>
      </c>
    </row>
    <row r="167" spans="1:23">
      <c r="A167" s="45" t="s">
        <v>175</v>
      </c>
      <c r="B167" s="46">
        <v>0</v>
      </c>
      <c r="C167" s="35">
        <v>0</v>
      </c>
      <c r="D167" s="42">
        <v>0</v>
      </c>
      <c r="E167" s="47">
        <v>0</v>
      </c>
      <c r="F167" s="48">
        <v>0</v>
      </c>
      <c r="G167" s="49">
        <v>0</v>
      </c>
      <c r="H167" s="42">
        <v>0</v>
      </c>
      <c r="I167" s="47">
        <v>0</v>
      </c>
      <c r="J167" s="40">
        <v>0</v>
      </c>
      <c r="K167" s="50">
        <v>0</v>
      </c>
      <c r="L167" s="42">
        <v>0</v>
      </c>
      <c r="M167" s="42">
        <v>0</v>
      </c>
      <c r="N167" s="40">
        <v>0</v>
      </c>
      <c r="O167" s="40">
        <v>0</v>
      </c>
      <c r="P167" s="51"/>
      <c r="Q167" s="51">
        <v>11069.060639520001</v>
      </c>
      <c r="R167" s="48">
        <v>0</v>
      </c>
      <c r="S167" s="49">
        <v>0</v>
      </c>
      <c r="T167" s="42">
        <v>0</v>
      </c>
      <c r="U167" s="47">
        <v>0</v>
      </c>
      <c r="V167" s="48">
        <v>0</v>
      </c>
      <c r="W167" s="49">
        <v>0</v>
      </c>
    </row>
    <row r="168" spans="1:23" s="3" customFormat="1" ht="14.25">
      <c r="A168" s="33" t="s">
        <v>176</v>
      </c>
      <c r="B168" s="46">
        <v>0</v>
      </c>
      <c r="C168" s="35">
        <v>1.775192954893489E-4</v>
      </c>
      <c r="D168" s="52">
        <v>0</v>
      </c>
      <c r="E168" s="37">
        <v>41931.89118467729</v>
      </c>
      <c r="F168" s="53">
        <v>0</v>
      </c>
      <c r="G168" s="39">
        <v>37187.664617393733</v>
      </c>
      <c r="H168" s="52">
        <v>0</v>
      </c>
      <c r="I168" s="37">
        <v>34418.623480520306</v>
      </c>
      <c r="J168" s="40">
        <v>0</v>
      </c>
      <c r="K168" s="50">
        <v>0</v>
      </c>
      <c r="L168" s="42">
        <v>0</v>
      </c>
      <c r="M168" s="42">
        <v>0</v>
      </c>
      <c r="N168" s="40">
        <v>0</v>
      </c>
      <c r="O168" s="40">
        <v>0</v>
      </c>
      <c r="P168" s="54"/>
      <c r="Q168" s="54">
        <v>85522.17193728</v>
      </c>
      <c r="R168" s="53">
        <v>0</v>
      </c>
      <c r="S168" s="39">
        <v>37938.376401390706</v>
      </c>
      <c r="T168" s="52">
        <v>0</v>
      </c>
      <c r="U168" s="37">
        <v>34885.347212522844</v>
      </c>
      <c r="V168" s="53">
        <v>0</v>
      </c>
      <c r="W168" s="39">
        <v>36885.531774647439</v>
      </c>
    </row>
    <row r="169" spans="1:23">
      <c r="A169" s="45" t="s">
        <v>177</v>
      </c>
      <c r="B169" s="46">
        <v>0</v>
      </c>
      <c r="C169" s="35">
        <v>0</v>
      </c>
      <c r="D169" s="42">
        <v>0</v>
      </c>
      <c r="E169" s="47">
        <v>0</v>
      </c>
      <c r="F169" s="48">
        <v>0</v>
      </c>
      <c r="G169" s="49">
        <v>0</v>
      </c>
      <c r="H169" s="42">
        <v>0</v>
      </c>
      <c r="I169" s="47">
        <v>0</v>
      </c>
      <c r="J169" s="40">
        <v>0</v>
      </c>
      <c r="K169" s="50">
        <v>0</v>
      </c>
      <c r="L169" s="42">
        <v>0</v>
      </c>
      <c r="M169" s="42">
        <v>0</v>
      </c>
      <c r="N169" s="40">
        <v>0</v>
      </c>
      <c r="O169" s="40">
        <v>0</v>
      </c>
      <c r="P169" s="51"/>
      <c r="Q169" s="51">
        <v>6874.3215631999992</v>
      </c>
      <c r="R169" s="48">
        <v>0</v>
      </c>
      <c r="S169" s="49">
        <v>0</v>
      </c>
      <c r="T169" s="42">
        <v>0</v>
      </c>
      <c r="U169" s="47">
        <v>0</v>
      </c>
      <c r="V169" s="48">
        <v>0</v>
      </c>
      <c r="W169" s="49">
        <v>0</v>
      </c>
    </row>
    <row r="170" spans="1:23" s="3" customFormat="1" ht="14.25">
      <c r="A170" s="33" t="s">
        <v>178</v>
      </c>
      <c r="B170" s="46">
        <v>0</v>
      </c>
      <c r="C170" s="35">
        <v>1.135223609931887E-5</v>
      </c>
      <c r="D170" s="52">
        <v>0</v>
      </c>
      <c r="E170" s="37">
        <v>2681.515427762899</v>
      </c>
      <c r="F170" s="53">
        <v>0</v>
      </c>
      <c r="G170" s="39">
        <v>2378.1254214084456</v>
      </c>
      <c r="H170" s="52">
        <v>0</v>
      </c>
      <c r="I170" s="37">
        <v>2201.047156659215</v>
      </c>
      <c r="J170" s="40">
        <v>0</v>
      </c>
      <c r="K170" s="50">
        <v>0</v>
      </c>
      <c r="L170" s="42">
        <v>0</v>
      </c>
      <c r="M170" s="42">
        <v>0</v>
      </c>
      <c r="N170" s="40">
        <v>0</v>
      </c>
      <c r="O170" s="40">
        <v>0</v>
      </c>
      <c r="P170" s="54"/>
      <c r="Q170" s="54">
        <v>50799.833429279999</v>
      </c>
      <c r="R170" s="53">
        <v>0</v>
      </c>
      <c r="S170" s="39">
        <v>2426.1329205628581</v>
      </c>
      <c r="T170" s="52">
        <v>0</v>
      </c>
      <c r="U170" s="37">
        <v>2230.8938163854809</v>
      </c>
      <c r="V170" s="53">
        <v>0</v>
      </c>
      <c r="W170" s="39">
        <v>2358.8042351664549</v>
      </c>
    </row>
    <row r="171" spans="1:23" ht="14.25">
      <c r="A171" s="33" t="s">
        <v>179</v>
      </c>
      <c r="B171" s="46">
        <v>0</v>
      </c>
      <c r="C171" s="35">
        <v>6.5164096196090171E-5</v>
      </c>
      <c r="D171" s="52">
        <v>0</v>
      </c>
      <c r="E171" s="37">
        <v>15392.432605344589</v>
      </c>
      <c r="F171" s="53">
        <v>0</v>
      </c>
      <c r="G171" s="39">
        <v>13650.913545787307</v>
      </c>
      <c r="H171" s="52">
        <v>0</v>
      </c>
      <c r="I171" s="37">
        <v>12634.449039260924</v>
      </c>
      <c r="J171" s="40">
        <v>0</v>
      </c>
      <c r="K171" s="50">
        <v>0</v>
      </c>
      <c r="L171" s="42">
        <v>0</v>
      </c>
      <c r="M171" s="42">
        <v>0</v>
      </c>
      <c r="N171" s="40">
        <v>0</v>
      </c>
      <c r="O171" s="40">
        <v>0</v>
      </c>
      <c r="P171" s="54"/>
      <c r="Q171" s="54">
        <v>14478.162965760001</v>
      </c>
      <c r="R171" s="53">
        <v>0</v>
      </c>
      <c r="S171" s="39">
        <v>13926.486152095938</v>
      </c>
      <c r="T171" s="52">
        <v>0</v>
      </c>
      <c r="U171" s="37">
        <v>12805.774810343462</v>
      </c>
      <c r="V171" s="53">
        <v>0</v>
      </c>
      <c r="W171" s="39">
        <v>13540.006088755345</v>
      </c>
    </row>
    <row r="172" spans="1:23">
      <c r="A172" s="45" t="s">
        <v>180</v>
      </c>
      <c r="B172" s="46">
        <v>0</v>
      </c>
      <c r="C172" s="35">
        <v>0</v>
      </c>
      <c r="D172" s="42">
        <v>0</v>
      </c>
      <c r="E172" s="47">
        <v>0</v>
      </c>
      <c r="F172" s="48">
        <v>0</v>
      </c>
      <c r="G172" s="49">
        <v>0</v>
      </c>
      <c r="H172" s="42">
        <v>0</v>
      </c>
      <c r="I172" s="47">
        <v>0</v>
      </c>
      <c r="J172" s="40">
        <v>0</v>
      </c>
      <c r="K172" s="50">
        <v>0</v>
      </c>
      <c r="L172" s="42">
        <v>0</v>
      </c>
      <c r="M172" s="42">
        <v>0</v>
      </c>
      <c r="N172" s="40">
        <v>0</v>
      </c>
      <c r="O172" s="40">
        <v>0</v>
      </c>
      <c r="P172" s="51"/>
      <c r="Q172" s="51">
        <v>14646.513697920002</v>
      </c>
      <c r="R172" s="48">
        <v>0</v>
      </c>
      <c r="S172" s="49">
        <v>0</v>
      </c>
      <c r="T172" s="42">
        <v>0</v>
      </c>
      <c r="U172" s="47">
        <v>0</v>
      </c>
      <c r="V172" s="48">
        <v>0</v>
      </c>
      <c r="W172" s="49">
        <v>0</v>
      </c>
    </row>
    <row r="173" spans="1:23" s="3" customFormat="1" ht="14.25">
      <c r="A173" s="33" t="s">
        <v>181</v>
      </c>
      <c r="B173" s="46">
        <v>1.7754104952475436E-4</v>
      </c>
      <c r="C173" s="35">
        <v>1.6720194888996792E-4</v>
      </c>
      <c r="D173" s="52">
        <v>41593.587115426155</v>
      </c>
      <c r="E173" s="37">
        <v>39494.827352955108</v>
      </c>
      <c r="F173" s="53">
        <v>36887.636693286935</v>
      </c>
      <c r="G173" s="39">
        <v>35026.333232979989</v>
      </c>
      <c r="H173" s="52">
        <v>34140.936019914239</v>
      </c>
      <c r="I173" s="37">
        <v>32418.227599194273</v>
      </c>
      <c r="J173" s="40">
        <v>0</v>
      </c>
      <c r="K173" s="50">
        <v>0</v>
      </c>
      <c r="L173" s="42">
        <v>0</v>
      </c>
      <c r="M173" s="42">
        <v>0</v>
      </c>
      <c r="N173" s="40">
        <v>0</v>
      </c>
      <c r="O173" s="40">
        <v>0</v>
      </c>
      <c r="P173" s="54"/>
      <c r="Q173" s="54">
        <v>44991.733169760009</v>
      </c>
      <c r="R173" s="53">
        <v>37632.291778094208</v>
      </c>
      <c r="S173" s="39">
        <v>35733.413964688654</v>
      </c>
      <c r="T173" s="52">
        <v>34603.894251881087</v>
      </c>
      <c r="U173" s="37">
        <v>32857.825544724161</v>
      </c>
      <c r="V173" s="53">
        <v>36587.941440815433</v>
      </c>
      <c r="W173" s="39">
        <v>34741.760223635662</v>
      </c>
    </row>
    <row r="174" spans="1:23">
      <c r="A174" s="45" t="s">
        <v>182</v>
      </c>
      <c r="B174" s="46">
        <v>0</v>
      </c>
      <c r="C174" s="35">
        <v>0</v>
      </c>
      <c r="D174" s="42">
        <v>0</v>
      </c>
      <c r="E174" s="47">
        <v>0</v>
      </c>
      <c r="F174" s="48">
        <v>0</v>
      </c>
      <c r="G174" s="49">
        <v>0</v>
      </c>
      <c r="H174" s="42">
        <v>0</v>
      </c>
      <c r="I174" s="47">
        <v>0</v>
      </c>
      <c r="J174" s="40">
        <v>0</v>
      </c>
      <c r="K174" s="50">
        <v>0</v>
      </c>
      <c r="L174" s="42">
        <v>0</v>
      </c>
      <c r="M174" s="42">
        <v>0</v>
      </c>
      <c r="N174" s="40">
        <v>0</v>
      </c>
      <c r="O174" s="40">
        <v>0</v>
      </c>
      <c r="P174" s="51"/>
      <c r="Q174" s="51">
        <v>3409.1023262399999</v>
      </c>
      <c r="R174" s="48">
        <v>0</v>
      </c>
      <c r="S174" s="49">
        <v>0</v>
      </c>
      <c r="T174" s="42">
        <v>0</v>
      </c>
      <c r="U174" s="47">
        <v>0</v>
      </c>
      <c r="V174" s="48">
        <v>0</v>
      </c>
      <c r="W174" s="49">
        <v>0</v>
      </c>
    </row>
    <row r="175" spans="1:23">
      <c r="A175" s="45" t="s">
        <v>183</v>
      </c>
      <c r="B175" s="46">
        <v>0</v>
      </c>
      <c r="C175" s="35">
        <v>0</v>
      </c>
      <c r="D175" s="42">
        <v>0</v>
      </c>
      <c r="E175" s="47">
        <v>0</v>
      </c>
      <c r="F175" s="48">
        <v>0</v>
      </c>
      <c r="G175" s="49">
        <v>0</v>
      </c>
      <c r="H175" s="42">
        <v>0</v>
      </c>
      <c r="I175" s="47">
        <v>0</v>
      </c>
      <c r="J175" s="40">
        <v>0</v>
      </c>
      <c r="K175" s="50">
        <v>0</v>
      </c>
      <c r="L175" s="42">
        <v>0</v>
      </c>
      <c r="M175" s="42">
        <v>0</v>
      </c>
      <c r="N175" s="40">
        <v>0</v>
      </c>
      <c r="O175" s="40">
        <v>0</v>
      </c>
      <c r="P175" s="51"/>
      <c r="Q175" s="51">
        <v>19332.275743040002</v>
      </c>
      <c r="R175" s="48">
        <v>0</v>
      </c>
      <c r="S175" s="49">
        <v>0</v>
      </c>
      <c r="T175" s="42">
        <v>0</v>
      </c>
      <c r="U175" s="47">
        <v>0</v>
      </c>
      <c r="V175" s="48">
        <v>0</v>
      </c>
      <c r="W175" s="49">
        <v>0</v>
      </c>
    </row>
    <row r="176" spans="1:23">
      <c r="A176" s="45" t="s">
        <v>184</v>
      </c>
      <c r="B176" s="46">
        <v>0</v>
      </c>
      <c r="C176" s="35">
        <v>0</v>
      </c>
      <c r="D176" s="42">
        <v>0</v>
      </c>
      <c r="E176" s="47">
        <v>0</v>
      </c>
      <c r="F176" s="48">
        <v>0</v>
      </c>
      <c r="G176" s="49">
        <v>0</v>
      </c>
      <c r="H176" s="42">
        <v>0</v>
      </c>
      <c r="I176" s="47">
        <v>0</v>
      </c>
      <c r="J176" s="40">
        <v>0</v>
      </c>
      <c r="K176" s="50">
        <v>0</v>
      </c>
      <c r="L176" s="42">
        <v>0</v>
      </c>
      <c r="M176" s="42">
        <v>0</v>
      </c>
      <c r="N176" s="40">
        <v>0</v>
      </c>
      <c r="O176" s="40">
        <v>0</v>
      </c>
      <c r="P176" s="51"/>
      <c r="Q176" s="51">
        <v>8361.41969728</v>
      </c>
      <c r="R176" s="48">
        <v>0</v>
      </c>
      <c r="S176" s="49">
        <v>0</v>
      </c>
      <c r="T176" s="42">
        <v>0</v>
      </c>
      <c r="U176" s="47">
        <v>0</v>
      </c>
      <c r="V176" s="48">
        <v>0</v>
      </c>
      <c r="W176" s="49">
        <v>0</v>
      </c>
    </row>
    <row r="177" spans="1:23">
      <c r="A177" s="45" t="s">
        <v>185</v>
      </c>
      <c r="B177" s="46">
        <v>0</v>
      </c>
      <c r="C177" s="35">
        <v>0</v>
      </c>
      <c r="D177" s="42">
        <v>0</v>
      </c>
      <c r="E177" s="47">
        <v>0</v>
      </c>
      <c r="F177" s="48">
        <v>0</v>
      </c>
      <c r="G177" s="49">
        <v>0</v>
      </c>
      <c r="H177" s="42">
        <v>0</v>
      </c>
      <c r="I177" s="47">
        <v>0</v>
      </c>
      <c r="J177" s="40">
        <v>0</v>
      </c>
      <c r="K177" s="50">
        <v>0</v>
      </c>
      <c r="L177" s="42">
        <v>0</v>
      </c>
      <c r="M177" s="42">
        <v>0</v>
      </c>
      <c r="N177" s="40">
        <v>0</v>
      </c>
      <c r="O177" s="40">
        <v>0</v>
      </c>
      <c r="P177" s="51"/>
      <c r="Q177" s="51">
        <v>6271.0647729600005</v>
      </c>
      <c r="R177" s="48">
        <v>0</v>
      </c>
      <c r="S177" s="49">
        <v>0</v>
      </c>
      <c r="T177" s="42">
        <v>0</v>
      </c>
      <c r="U177" s="47">
        <v>0</v>
      </c>
      <c r="V177" s="48">
        <v>0</v>
      </c>
      <c r="W177" s="49">
        <v>0</v>
      </c>
    </row>
    <row r="178" spans="1:23" s="3" customFormat="1" ht="14.25">
      <c r="A178" s="33" t="s">
        <v>186</v>
      </c>
      <c r="B178" s="46">
        <v>0</v>
      </c>
      <c r="C178" s="35">
        <v>6.0974568996341516E-6</v>
      </c>
      <c r="D178" s="52">
        <v>0</v>
      </c>
      <c r="E178" s="37">
        <v>1440.282305768332</v>
      </c>
      <c r="F178" s="53">
        <v>0</v>
      </c>
      <c r="G178" s="39">
        <v>1277.3269658977692</v>
      </c>
      <c r="H178" s="52">
        <v>0</v>
      </c>
      <c r="I178" s="37">
        <v>1182.2155640337678</v>
      </c>
      <c r="J178" s="40">
        <v>0</v>
      </c>
      <c r="K178" s="50">
        <v>0</v>
      </c>
      <c r="L178" s="42">
        <v>0</v>
      </c>
      <c r="M178" s="42">
        <v>0</v>
      </c>
      <c r="N178" s="40">
        <v>0</v>
      </c>
      <c r="O178" s="40">
        <v>0</v>
      </c>
      <c r="P178" s="54"/>
      <c r="Q178" s="54">
        <v>6916.4092462399994</v>
      </c>
      <c r="R178" s="53">
        <v>0</v>
      </c>
      <c r="S178" s="39">
        <v>1303.1125164340094</v>
      </c>
      <c r="T178" s="52">
        <v>0</v>
      </c>
      <c r="U178" s="37">
        <v>1198.2466543064395</v>
      </c>
      <c r="V178" s="53">
        <v>0</v>
      </c>
      <c r="W178" s="39">
        <v>1266.9492658917654</v>
      </c>
    </row>
    <row r="179" spans="1:23" ht="14.25">
      <c r="A179" s="33" t="s">
        <v>187</v>
      </c>
      <c r="B179" s="46">
        <v>9.1268682770133191E-5</v>
      </c>
      <c r="C179" s="35">
        <v>3.4437676437933741E-4</v>
      </c>
      <c r="D179" s="52">
        <v>21382.051744492081</v>
      </c>
      <c r="E179" s="37">
        <v>81345.348789262134</v>
      </c>
      <c r="F179" s="53">
        <v>18962.859690823876</v>
      </c>
      <c r="G179" s="39">
        <v>72141.834377014791</v>
      </c>
      <c r="H179" s="52">
        <v>17550.860870868662</v>
      </c>
      <c r="I179" s="37">
        <v>66770.060991007966</v>
      </c>
      <c r="J179" s="40">
        <v>0</v>
      </c>
      <c r="K179" s="50">
        <v>0</v>
      </c>
      <c r="L179" s="42">
        <v>0</v>
      </c>
      <c r="M179" s="42">
        <v>0</v>
      </c>
      <c r="N179" s="40">
        <v>0</v>
      </c>
      <c r="O179" s="40">
        <v>0</v>
      </c>
      <c r="P179" s="54"/>
      <c r="Q179" s="54">
        <v>25000.08372576</v>
      </c>
      <c r="R179" s="53">
        <v>19345.66518223202</v>
      </c>
      <c r="S179" s="39">
        <v>73598.170120148599</v>
      </c>
      <c r="T179" s="52">
        <v>17788.854214505576</v>
      </c>
      <c r="U179" s="37">
        <v>67675.476980970416</v>
      </c>
      <c r="V179" s="53">
        <v>18808.795089996322</v>
      </c>
      <c r="W179" s="39">
        <v>71555.714820287772</v>
      </c>
    </row>
    <row r="180" spans="1:23">
      <c r="A180" s="45" t="s">
        <v>188</v>
      </c>
      <c r="B180" s="46">
        <v>0</v>
      </c>
      <c r="C180" s="35">
        <v>0</v>
      </c>
      <c r="D180" s="42">
        <v>0</v>
      </c>
      <c r="E180" s="47">
        <v>0</v>
      </c>
      <c r="F180" s="48">
        <v>0</v>
      </c>
      <c r="G180" s="49">
        <v>0</v>
      </c>
      <c r="H180" s="42">
        <v>0</v>
      </c>
      <c r="I180" s="47">
        <v>0</v>
      </c>
      <c r="J180" s="40">
        <v>0</v>
      </c>
      <c r="K180" s="50">
        <v>0</v>
      </c>
      <c r="L180" s="42">
        <v>0</v>
      </c>
      <c r="M180" s="42">
        <v>0</v>
      </c>
      <c r="N180" s="40">
        <v>0</v>
      </c>
      <c r="O180" s="40">
        <v>0</v>
      </c>
      <c r="P180" s="51"/>
      <c r="Q180" s="51">
        <v>12177.369626240001</v>
      </c>
      <c r="R180" s="48">
        <v>0</v>
      </c>
      <c r="S180" s="49">
        <v>0</v>
      </c>
      <c r="T180" s="42">
        <v>0</v>
      </c>
      <c r="U180" s="47">
        <v>0</v>
      </c>
      <c r="V180" s="48">
        <v>0</v>
      </c>
      <c r="W180" s="49">
        <v>0</v>
      </c>
    </row>
    <row r="181" spans="1:23">
      <c r="A181" s="45" t="s">
        <v>189</v>
      </c>
      <c r="B181" s="46">
        <v>0</v>
      </c>
      <c r="C181" s="35">
        <v>0</v>
      </c>
      <c r="D181" s="42">
        <v>0</v>
      </c>
      <c r="E181" s="47">
        <v>0</v>
      </c>
      <c r="F181" s="48">
        <v>0</v>
      </c>
      <c r="G181" s="49">
        <v>0</v>
      </c>
      <c r="H181" s="42">
        <v>0</v>
      </c>
      <c r="I181" s="47">
        <v>0</v>
      </c>
      <c r="J181" s="40">
        <v>0</v>
      </c>
      <c r="K181" s="50">
        <v>0</v>
      </c>
      <c r="L181" s="42">
        <v>0</v>
      </c>
      <c r="M181" s="42">
        <v>0</v>
      </c>
      <c r="N181" s="40">
        <v>0</v>
      </c>
      <c r="O181" s="40">
        <v>0</v>
      </c>
      <c r="P181" s="51"/>
      <c r="Q181" s="51">
        <v>7323.2568489600008</v>
      </c>
      <c r="R181" s="48">
        <v>0</v>
      </c>
      <c r="S181" s="49">
        <v>0</v>
      </c>
      <c r="T181" s="42">
        <v>0</v>
      </c>
      <c r="U181" s="47">
        <v>0</v>
      </c>
      <c r="V181" s="48">
        <v>0</v>
      </c>
      <c r="W181" s="49">
        <v>0</v>
      </c>
    </row>
    <row r="182" spans="1:23">
      <c r="A182" s="45" t="s">
        <v>190</v>
      </c>
      <c r="B182" s="46">
        <v>0</v>
      </c>
      <c r="C182" s="35">
        <v>0</v>
      </c>
      <c r="D182" s="42">
        <v>0</v>
      </c>
      <c r="E182" s="47">
        <v>0</v>
      </c>
      <c r="F182" s="48">
        <v>0</v>
      </c>
      <c r="G182" s="49">
        <v>0</v>
      </c>
      <c r="H182" s="42">
        <v>0</v>
      </c>
      <c r="I182" s="47">
        <v>0</v>
      </c>
      <c r="J182" s="40">
        <v>0</v>
      </c>
      <c r="K182" s="50">
        <v>0</v>
      </c>
      <c r="L182" s="42">
        <v>0</v>
      </c>
      <c r="M182" s="42">
        <v>0</v>
      </c>
      <c r="N182" s="40">
        <v>0</v>
      </c>
      <c r="O182" s="40">
        <v>0</v>
      </c>
      <c r="P182" s="51"/>
      <c r="Q182" s="51">
        <v>3451.1900092800006</v>
      </c>
      <c r="R182" s="48">
        <v>0</v>
      </c>
      <c r="S182" s="49">
        <v>0</v>
      </c>
      <c r="T182" s="42">
        <v>0</v>
      </c>
      <c r="U182" s="47">
        <v>0</v>
      </c>
      <c r="V182" s="48">
        <v>0</v>
      </c>
      <c r="W182" s="49">
        <v>0</v>
      </c>
    </row>
    <row r="183" spans="1:23">
      <c r="A183" s="45" t="s">
        <v>191</v>
      </c>
      <c r="B183" s="46">
        <v>0</v>
      </c>
      <c r="C183" s="35">
        <v>0</v>
      </c>
      <c r="D183" s="42">
        <v>0</v>
      </c>
      <c r="E183" s="47">
        <v>0</v>
      </c>
      <c r="F183" s="48">
        <v>0</v>
      </c>
      <c r="G183" s="49">
        <v>0</v>
      </c>
      <c r="H183" s="42">
        <v>0</v>
      </c>
      <c r="I183" s="47">
        <v>0</v>
      </c>
      <c r="J183" s="40">
        <v>0</v>
      </c>
      <c r="K183" s="50">
        <v>0</v>
      </c>
      <c r="L183" s="42">
        <v>0</v>
      </c>
      <c r="M183" s="42">
        <v>0</v>
      </c>
      <c r="N183" s="40">
        <v>0</v>
      </c>
      <c r="O183" s="40">
        <v>0</v>
      </c>
      <c r="P183" s="51"/>
      <c r="Q183" s="51">
        <v>56004.676898559992</v>
      </c>
      <c r="R183" s="48">
        <v>0</v>
      </c>
      <c r="S183" s="49">
        <v>0</v>
      </c>
      <c r="T183" s="42">
        <v>0</v>
      </c>
      <c r="U183" s="47">
        <v>0</v>
      </c>
      <c r="V183" s="48">
        <v>0</v>
      </c>
      <c r="W183" s="49">
        <v>0</v>
      </c>
    </row>
    <row r="184" spans="1:23">
      <c r="A184" s="45" t="s">
        <v>192</v>
      </c>
      <c r="B184" s="46">
        <v>0</v>
      </c>
      <c r="C184" s="35">
        <v>0</v>
      </c>
      <c r="D184" s="42">
        <v>0</v>
      </c>
      <c r="E184" s="47">
        <v>0</v>
      </c>
      <c r="F184" s="48">
        <v>0</v>
      </c>
      <c r="G184" s="49">
        <v>0</v>
      </c>
      <c r="H184" s="42">
        <v>0</v>
      </c>
      <c r="I184" s="47">
        <v>0</v>
      </c>
      <c r="J184" s="40">
        <v>0</v>
      </c>
      <c r="K184" s="50">
        <v>0</v>
      </c>
      <c r="L184" s="42">
        <v>0</v>
      </c>
      <c r="M184" s="42">
        <v>0</v>
      </c>
      <c r="N184" s="40">
        <v>0</v>
      </c>
      <c r="O184" s="40">
        <v>0</v>
      </c>
      <c r="P184" s="51"/>
      <c r="Q184" s="51">
        <v>7575.7829472000003</v>
      </c>
      <c r="R184" s="48">
        <v>0</v>
      </c>
      <c r="S184" s="49">
        <v>0</v>
      </c>
      <c r="T184" s="42">
        <v>0</v>
      </c>
      <c r="U184" s="47">
        <v>0</v>
      </c>
      <c r="V184" s="48">
        <v>0</v>
      </c>
      <c r="W184" s="49">
        <v>0</v>
      </c>
    </row>
    <row r="185" spans="1:23">
      <c r="A185" s="45" t="s">
        <v>193</v>
      </c>
      <c r="B185" s="46">
        <v>0</v>
      </c>
      <c r="C185" s="35">
        <v>0</v>
      </c>
      <c r="D185" s="42">
        <v>0</v>
      </c>
      <c r="E185" s="47">
        <v>0</v>
      </c>
      <c r="F185" s="48">
        <v>0</v>
      </c>
      <c r="G185" s="49">
        <v>0</v>
      </c>
      <c r="H185" s="42">
        <v>0</v>
      </c>
      <c r="I185" s="47">
        <v>0</v>
      </c>
      <c r="J185" s="40">
        <v>0</v>
      </c>
      <c r="K185" s="50">
        <v>0</v>
      </c>
      <c r="L185" s="42">
        <v>0</v>
      </c>
      <c r="M185" s="42">
        <v>0</v>
      </c>
      <c r="N185" s="40">
        <v>0</v>
      </c>
      <c r="O185" s="40">
        <v>0</v>
      </c>
      <c r="P185" s="51"/>
      <c r="Q185" s="51">
        <v>10199.24852336</v>
      </c>
      <c r="R185" s="48">
        <v>0</v>
      </c>
      <c r="S185" s="49">
        <v>0</v>
      </c>
      <c r="T185" s="42">
        <v>0</v>
      </c>
      <c r="U185" s="47">
        <v>0</v>
      </c>
      <c r="V185" s="48">
        <v>0</v>
      </c>
      <c r="W185" s="49">
        <v>0</v>
      </c>
    </row>
    <row r="186" spans="1:23" s="3" customFormat="1" ht="14.25">
      <c r="A186" s="33" t="s">
        <v>194</v>
      </c>
      <c r="B186" s="46">
        <v>0</v>
      </c>
      <c r="C186" s="35">
        <v>1.6976088998981434E-6</v>
      </c>
      <c r="D186" s="52">
        <v>0</v>
      </c>
      <c r="E186" s="37">
        <v>400.99275748366858</v>
      </c>
      <c r="F186" s="53">
        <v>0</v>
      </c>
      <c r="G186" s="39">
        <v>355.62393581608097</v>
      </c>
      <c r="H186" s="52">
        <v>0</v>
      </c>
      <c r="I186" s="37">
        <v>329.14372207684619</v>
      </c>
      <c r="J186" s="40">
        <v>0</v>
      </c>
      <c r="K186" s="50">
        <v>0</v>
      </c>
      <c r="L186" s="42">
        <v>0</v>
      </c>
      <c r="M186" s="42">
        <v>0</v>
      </c>
      <c r="N186" s="40">
        <v>0</v>
      </c>
      <c r="O186" s="40">
        <v>0</v>
      </c>
      <c r="P186" s="54"/>
      <c r="Q186" s="54">
        <v>23050.021078239999</v>
      </c>
      <c r="R186" s="53">
        <v>0</v>
      </c>
      <c r="S186" s="39">
        <v>362.8029582697697</v>
      </c>
      <c r="T186" s="52">
        <v>0</v>
      </c>
      <c r="U186" s="37">
        <v>333.60697977859172</v>
      </c>
      <c r="V186" s="53">
        <v>0</v>
      </c>
      <c r="W186" s="39">
        <v>352.73465326009909</v>
      </c>
    </row>
    <row r="187" spans="1:23">
      <c r="A187" s="45" t="s">
        <v>195</v>
      </c>
      <c r="B187" s="46">
        <v>0</v>
      </c>
      <c r="C187" s="35">
        <v>0</v>
      </c>
      <c r="D187" s="42">
        <v>0</v>
      </c>
      <c r="E187" s="47">
        <v>0</v>
      </c>
      <c r="F187" s="48">
        <v>0</v>
      </c>
      <c r="G187" s="49">
        <v>0</v>
      </c>
      <c r="H187" s="42">
        <v>0</v>
      </c>
      <c r="I187" s="47">
        <v>0</v>
      </c>
      <c r="J187" s="40">
        <v>0</v>
      </c>
      <c r="K187" s="50">
        <v>0</v>
      </c>
      <c r="L187" s="42">
        <v>0</v>
      </c>
      <c r="M187" s="42">
        <v>0</v>
      </c>
      <c r="N187" s="40">
        <v>0</v>
      </c>
      <c r="O187" s="40">
        <v>0</v>
      </c>
      <c r="P187" s="51"/>
      <c r="Q187" s="51">
        <v>9343.4656348799999</v>
      </c>
      <c r="R187" s="48">
        <v>0</v>
      </c>
      <c r="S187" s="49">
        <v>0</v>
      </c>
      <c r="T187" s="42">
        <v>0</v>
      </c>
      <c r="U187" s="47">
        <v>0</v>
      </c>
      <c r="V187" s="48">
        <v>0</v>
      </c>
      <c r="W187" s="49">
        <v>0</v>
      </c>
    </row>
    <row r="188" spans="1:23" s="3" customFormat="1" ht="14.25">
      <c r="A188" s="33" t="s">
        <v>196</v>
      </c>
      <c r="B188" s="46">
        <v>0</v>
      </c>
      <c r="C188" s="35">
        <v>5.9605702756423669E-4</v>
      </c>
      <c r="D188" s="52">
        <v>0</v>
      </c>
      <c r="E188" s="37">
        <v>140794.82656582244</v>
      </c>
      <c r="F188" s="53">
        <v>0</v>
      </c>
      <c r="G188" s="39">
        <v>124865.12394907659</v>
      </c>
      <c r="H188" s="52">
        <v>0</v>
      </c>
      <c r="I188" s="37">
        <v>115567.50689425158</v>
      </c>
      <c r="J188" s="40">
        <v>0</v>
      </c>
      <c r="K188" s="50">
        <v>0</v>
      </c>
      <c r="L188" s="42">
        <v>0</v>
      </c>
      <c r="M188" s="42">
        <v>0</v>
      </c>
      <c r="N188" s="40">
        <v>0</v>
      </c>
      <c r="O188" s="40">
        <v>0</v>
      </c>
      <c r="P188" s="54"/>
      <c r="Q188" s="54">
        <v>19823.298711840001</v>
      </c>
      <c r="R188" s="53">
        <v>0</v>
      </c>
      <c r="S188" s="39">
        <v>127385.79097464106</v>
      </c>
      <c r="T188" s="52">
        <v>0</v>
      </c>
      <c r="U188" s="37">
        <v>117134.62645516141</v>
      </c>
      <c r="V188" s="53">
        <v>0</v>
      </c>
      <c r="W188" s="39">
        <v>123850.65167052006</v>
      </c>
    </row>
    <row r="189" spans="1:23">
      <c r="A189" s="45" t="s">
        <v>197</v>
      </c>
      <c r="B189" s="46">
        <v>0</v>
      </c>
      <c r="C189" s="35">
        <v>0</v>
      </c>
      <c r="D189" s="42">
        <v>0</v>
      </c>
      <c r="E189" s="47">
        <v>0</v>
      </c>
      <c r="F189" s="48">
        <v>0</v>
      </c>
      <c r="G189" s="49">
        <v>0</v>
      </c>
      <c r="H189" s="42">
        <v>0</v>
      </c>
      <c r="I189" s="47">
        <v>0</v>
      </c>
      <c r="J189" s="40">
        <v>0</v>
      </c>
      <c r="K189" s="50">
        <v>0</v>
      </c>
      <c r="L189" s="42">
        <v>0</v>
      </c>
      <c r="M189" s="42">
        <v>0</v>
      </c>
      <c r="N189" s="40">
        <v>0</v>
      </c>
      <c r="O189" s="40">
        <v>0</v>
      </c>
      <c r="P189" s="51"/>
      <c r="Q189" s="51">
        <v>10872.651452</v>
      </c>
      <c r="R189" s="48">
        <v>0</v>
      </c>
      <c r="S189" s="49">
        <v>0</v>
      </c>
      <c r="T189" s="42">
        <v>0</v>
      </c>
      <c r="U189" s="47">
        <v>0</v>
      </c>
      <c r="V189" s="48">
        <v>0</v>
      </c>
      <c r="W189" s="49">
        <v>0</v>
      </c>
    </row>
    <row r="190" spans="1:23" s="3" customFormat="1" ht="14.25">
      <c r="A190" s="33" t="s">
        <v>198</v>
      </c>
      <c r="B190" s="46">
        <v>0</v>
      </c>
      <c r="C190" s="35">
        <v>7.8936649995263798E-7</v>
      </c>
      <c r="D190" s="52">
        <v>0</v>
      </c>
      <c r="E190" s="37">
        <v>186.45651255214432</v>
      </c>
      <c r="F190" s="53">
        <v>0</v>
      </c>
      <c r="G190" s="39">
        <v>165.36058972345563</v>
      </c>
      <c r="H190" s="52">
        <v>0</v>
      </c>
      <c r="I190" s="37">
        <v>153.0476284210207</v>
      </c>
      <c r="J190" s="40">
        <v>0</v>
      </c>
      <c r="K190" s="50">
        <v>0</v>
      </c>
      <c r="L190" s="42">
        <v>0</v>
      </c>
      <c r="M190" s="42">
        <v>0</v>
      </c>
      <c r="N190" s="40">
        <v>0</v>
      </c>
      <c r="O190" s="40">
        <v>0</v>
      </c>
      <c r="P190" s="54"/>
      <c r="Q190" s="54">
        <v>8193.0689651200009</v>
      </c>
      <c r="R190" s="53">
        <v>0</v>
      </c>
      <c r="S190" s="39">
        <v>168.69874350620285</v>
      </c>
      <c r="T190" s="52">
        <v>0</v>
      </c>
      <c r="U190" s="37">
        <v>155.12298626765926</v>
      </c>
      <c r="V190" s="53">
        <v>0</v>
      </c>
      <c r="W190" s="39">
        <v>164.01711022385879</v>
      </c>
    </row>
    <row r="191" spans="1:23">
      <c r="A191" s="45" t="s">
        <v>199</v>
      </c>
      <c r="B191" s="46">
        <v>0</v>
      </c>
      <c r="C191" s="35">
        <v>0</v>
      </c>
      <c r="D191" s="42">
        <v>0</v>
      </c>
      <c r="E191" s="47">
        <v>0</v>
      </c>
      <c r="F191" s="48">
        <v>0</v>
      </c>
      <c r="G191" s="49">
        <v>0</v>
      </c>
      <c r="H191" s="42">
        <v>0</v>
      </c>
      <c r="I191" s="47">
        <v>0</v>
      </c>
      <c r="J191" s="40">
        <v>0</v>
      </c>
      <c r="K191" s="50">
        <v>0</v>
      </c>
      <c r="L191" s="42">
        <v>0</v>
      </c>
      <c r="M191" s="42">
        <v>0</v>
      </c>
      <c r="N191" s="40">
        <v>0</v>
      </c>
      <c r="O191" s="40">
        <v>0</v>
      </c>
      <c r="P191" s="51"/>
      <c r="Q191" s="51">
        <v>4138.6221655999998</v>
      </c>
      <c r="R191" s="48">
        <v>0</v>
      </c>
      <c r="S191" s="49">
        <v>0</v>
      </c>
      <c r="T191" s="42">
        <v>0</v>
      </c>
      <c r="U191" s="47">
        <v>0</v>
      </c>
      <c r="V191" s="48">
        <v>0</v>
      </c>
      <c r="W191" s="49">
        <v>0</v>
      </c>
    </row>
    <row r="192" spans="1:23">
      <c r="A192" s="45" t="s">
        <v>200</v>
      </c>
      <c r="B192" s="46">
        <v>0</v>
      </c>
      <c r="C192" s="35">
        <v>0</v>
      </c>
      <c r="D192" s="42">
        <v>0</v>
      </c>
      <c r="E192" s="47">
        <v>0</v>
      </c>
      <c r="F192" s="48">
        <v>0</v>
      </c>
      <c r="G192" s="49">
        <v>0</v>
      </c>
      <c r="H192" s="42">
        <v>0</v>
      </c>
      <c r="I192" s="47">
        <v>0</v>
      </c>
      <c r="J192" s="40">
        <v>0</v>
      </c>
      <c r="K192" s="50">
        <v>0</v>
      </c>
      <c r="L192" s="42">
        <v>0</v>
      </c>
      <c r="M192" s="42">
        <v>0</v>
      </c>
      <c r="N192" s="40">
        <v>0</v>
      </c>
      <c r="O192" s="40">
        <v>0</v>
      </c>
      <c r="P192" s="51"/>
      <c r="Q192" s="51">
        <v>9610.0209608000005</v>
      </c>
      <c r="R192" s="48">
        <v>0</v>
      </c>
      <c r="S192" s="49">
        <v>0</v>
      </c>
      <c r="T192" s="42">
        <v>0</v>
      </c>
      <c r="U192" s="47">
        <v>0</v>
      </c>
      <c r="V192" s="48">
        <v>0</v>
      </c>
      <c r="W192" s="49">
        <v>0</v>
      </c>
    </row>
    <row r="193" spans="1:23">
      <c r="A193" s="45" t="s">
        <v>201</v>
      </c>
      <c r="B193" s="46">
        <v>0</v>
      </c>
      <c r="C193" s="35">
        <v>0</v>
      </c>
      <c r="D193" s="42">
        <v>0</v>
      </c>
      <c r="E193" s="47">
        <v>0</v>
      </c>
      <c r="F193" s="48">
        <v>0</v>
      </c>
      <c r="G193" s="49">
        <v>0</v>
      </c>
      <c r="H193" s="42">
        <v>0</v>
      </c>
      <c r="I193" s="47">
        <v>0</v>
      </c>
      <c r="J193" s="40">
        <v>0</v>
      </c>
      <c r="K193" s="50">
        <v>0</v>
      </c>
      <c r="L193" s="42">
        <v>0</v>
      </c>
      <c r="M193" s="42">
        <v>0</v>
      </c>
      <c r="N193" s="40">
        <v>0</v>
      </c>
      <c r="O193" s="40">
        <v>0</v>
      </c>
      <c r="P193" s="51"/>
      <c r="Q193" s="51">
        <v>5555.5741612799993</v>
      </c>
      <c r="R193" s="48">
        <v>0</v>
      </c>
      <c r="S193" s="49">
        <v>0</v>
      </c>
      <c r="T193" s="42">
        <v>0</v>
      </c>
      <c r="U193" s="47">
        <v>0</v>
      </c>
      <c r="V193" s="48">
        <v>0</v>
      </c>
      <c r="W193" s="49">
        <v>0</v>
      </c>
    </row>
    <row r="194" spans="1:23">
      <c r="A194" s="45" t="s">
        <v>202</v>
      </c>
      <c r="B194" s="46">
        <v>0</v>
      </c>
      <c r="C194" s="35">
        <v>0</v>
      </c>
      <c r="D194" s="42">
        <v>0</v>
      </c>
      <c r="E194" s="47">
        <v>0</v>
      </c>
      <c r="F194" s="48">
        <v>0</v>
      </c>
      <c r="G194" s="49">
        <v>0</v>
      </c>
      <c r="H194" s="42">
        <v>0</v>
      </c>
      <c r="I194" s="47">
        <v>0</v>
      </c>
      <c r="J194" s="40">
        <v>0</v>
      </c>
      <c r="K194" s="50">
        <v>0</v>
      </c>
      <c r="L194" s="42">
        <v>0</v>
      </c>
      <c r="M194" s="42">
        <v>0</v>
      </c>
      <c r="N194" s="40">
        <v>0</v>
      </c>
      <c r="O194" s="40">
        <v>0</v>
      </c>
      <c r="P194" s="51"/>
      <c r="Q194" s="51">
        <v>31509.645369280002</v>
      </c>
      <c r="R194" s="48">
        <v>0</v>
      </c>
      <c r="S194" s="49">
        <v>0</v>
      </c>
      <c r="T194" s="42">
        <v>0</v>
      </c>
      <c r="U194" s="47">
        <v>0</v>
      </c>
      <c r="V194" s="48">
        <v>0</v>
      </c>
      <c r="W194" s="49">
        <v>0</v>
      </c>
    </row>
    <row r="195" spans="1:23" s="3" customFormat="1" ht="14.25">
      <c r="A195" s="33" t="s">
        <v>203</v>
      </c>
      <c r="B195" s="46">
        <v>0</v>
      </c>
      <c r="C195" s="35">
        <v>1.0222817699386634E-5</v>
      </c>
      <c r="D195" s="52">
        <v>0</v>
      </c>
      <c r="E195" s="37">
        <v>2414.735131866536</v>
      </c>
      <c r="F195" s="53">
        <v>0</v>
      </c>
      <c r="G195" s="39">
        <v>2141.5289815620049</v>
      </c>
      <c r="H195" s="52">
        <v>0</v>
      </c>
      <c r="I195" s="37">
        <v>1982.0679907532888</v>
      </c>
      <c r="J195" s="40">
        <v>0</v>
      </c>
      <c r="K195" s="50">
        <v>0</v>
      </c>
      <c r="L195" s="42">
        <v>0</v>
      </c>
      <c r="M195" s="42">
        <v>0</v>
      </c>
      <c r="N195" s="40">
        <v>0</v>
      </c>
      <c r="O195" s="40">
        <v>0</v>
      </c>
      <c r="P195" s="54"/>
      <c r="Q195" s="54">
        <v>140699.12440271999</v>
      </c>
      <c r="R195" s="53">
        <v>0</v>
      </c>
      <c r="S195" s="39">
        <v>2184.7602804018275</v>
      </c>
      <c r="T195" s="52">
        <v>0</v>
      </c>
      <c r="U195" s="37">
        <v>2008.945247197048</v>
      </c>
      <c r="V195" s="53">
        <v>0</v>
      </c>
      <c r="W195" s="39">
        <v>2124.1300336667859</v>
      </c>
    </row>
    <row r="196" spans="1:23" ht="15.75" thickBot="1">
      <c r="A196" s="45" t="s">
        <v>204</v>
      </c>
      <c r="B196" s="60">
        <v>0</v>
      </c>
      <c r="C196" s="35">
        <v>0</v>
      </c>
      <c r="D196" s="61">
        <v>0</v>
      </c>
      <c r="E196" s="62">
        <v>0</v>
      </c>
      <c r="F196" s="63">
        <v>0</v>
      </c>
      <c r="G196" s="64">
        <v>0</v>
      </c>
      <c r="H196" s="61">
        <v>0</v>
      </c>
      <c r="I196" s="62">
        <v>0</v>
      </c>
      <c r="J196" s="40">
        <v>0</v>
      </c>
      <c r="K196" s="65">
        <v>0</v>
      </c>
      <c r="L196" s="42">
        <v>0</v>
      </c>
      <c r="M196" s="42">
        <v>0</v>
      </c>
      <c r="N196" s="40">
        <v>0</v>
      </c>
      <c r="O196" s="40">
        <v>0</v>
      </c>
      <c r="P196" s="51"/>
      <c r="Q196" s="51">
        <v>9483.7579116799989</v>
      </c>
      <c r="R196" s="63">
        <v>0</v>
      </c>
      <c r="S196" s="64">
        <v>0</v>
      </c>
      <c r="T196" s="61">
        <v>0</v>
      </c>
      <c r="U196" s="62">
        <v>0</v>
      </c>
      <c r="V196" s="63">
        <v>0</v>
      </c>
      <c r="W196" s="64">
        <v>0</v>
      </c>
    </row>
    <row r="197" spans="1:23" thickTop="1" thickBot="1">
      <c r="A197" s="66" t="s">
        <v>205</v>
      </c>
      <c r="B197" s="67">
        <f>SUM(B13:B196)</f>
        <v>1.9999999999999997E-2</v>
      </c>
      <c r="C197" s="68">
        <f>SUM(C13:C196)</f>
        <v>1.0000000000000002E-2</v>
      </c>
      <c r="D197" s="69">
        <v>4731510.2631519986</v>
      </c>
      <c r="E197" s="70">
        <v>2365755.1315760002</v>
      </c>
      <c r="F197" s="71">
        <v>4196181.2794207996</v>
      </c>
      <c r="G197" s="72">
        <v>2098090.6397103993</v>
      </c>
      <c r="H197" s="69">
        <v>3883728.2469423986</v>
      </c>
      <c r="I197" s="70">
        <v>1941864.1234711998</v>
      </c>
      <c r="J197" s="73">
        <v>0</v>
      </c>
      <c r="K197" s="73">
        <v>0</v>
      </c>
      <c r="L197" s="74">
        <v>0</v>
      </c>
      <c r="M197" s="74">
        <v>0</v>
      </c>
      <c r="N197" s="73">
        <v>0</v>
      </c>
      <c r="O197" s="73">
        <v>0</v>
      </c>
      <c r="P197" s="75">
        <v>0</v>
      </c>
      <c r="Q197" s="75">
        <v>14029227.68</v>
      </c>
      <c r="R197" s="71">
        <v>4280890.0872112</v>
      </c>
      <c r="S197" s="72">
        <v>2140445.0436056005</v>
      </c>
      <c r="T197" s="69">
        <v>3936392.4141344004</v>
      </c>
      <c r="U197" s="70">
        <v>1968196.2070671997</v>
      </c>
      <c r="V197" s="71">
        <v>4162089.2171287993</v>
      </c>
      <c r="W197" s="72">
        <v>2081044.6085643994</v>
      </c>
    </row>
  </sheetData>
  <sheetProtection selectLockedCells="1" selectUnlockedCells="1"/>
  <mergeCells count="29">
    <mergeCell ref="T11:T12"/>
    <mergeCell ref="U11:U12"/>
    <mergeCell ref="V11:V12"/>
    <mergeCell ref="W11:W12"/>
    <mergeCell ref="N11:N12"/>
    <mergeCell ref="O11:O12"/>
    <mergeCell ref="P11:P12"/>
    <mergeCell ref="Q11:Q12"/>
    <mergeCell ref="R11:R12"/>
    <mergeCell ref="S11:S12"/>
    <mergeCell ref="M11:M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A1:W1"/>
    <mergeCell ref="D10:E10"/>
    <mergeCell ref="F10:G10"/>
    <mergeCell ref="H10:I10"/>
    <mergeCell ref="R10:S10"/>
    <mergeCell ref="T10:U10"/>
    <mergeCell ref="V10:W10"/>
  </mergeCells>
  <pageMargins left="0.78749999999999998" right="0.78749999999999998" top="1.5750000000000002" bottom="0.98402777777777772" header="0.51180555555555551" footer="0.51180555555555551"/>
  <pageSetup paperSize="9" firstPageNumber="0" fitToHeight="4" orientation="landscape" horizontalDpi="300" verticalDpi="300"/>
  <headerFooter alignWithMargins="0">
    <oddHeader>&amp;C&amp;16SECRETARIA DA FAZENDA
SECRETARIA EXECUTIVA DO TESOURO ESTADUAL
DAFE  - GCEF - CCTI</oddHeader>
    <oddFooter>&amp;L&amp;F  &amp;A&amp;CPágina &amp;P&amp;R&amp;D às &amp;T</oddFooter>
  </headerFooter>
  <rowBreaks count="1" manualBreakCount="1"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200"/>
  <sheetViews>
    <sheetView tabSelected="1" topLeftCell="A4" zoomScale="80" zoomScaleNormal="80" zoomScaleSheetLayoutView="50" workbookViewId="0">
      <selection activeCell="M10" sqref="M10"/>
    </sheetView>
  </sheetViews>
  <sheetFormatPr defaultColWidth="11.42578125" defaultRowHeight="15"/>
  <cols>
    <col min="1" max="1" width="44.42578125" style="1" customWidth="1"/>
    <col min="2" max="3" width="0" style="2" hidden="1" customWidth="1"/>
    <col min="4" max="4" width="18.7109375" customWidth="1"/>
    <col min="5" max="5" width="18.28515625" customWidth="1"/>
    <col min="6" max="6" width="20.42578125" customWidth="1"/>
    <col min="7" max="7" width="18" customWidth="1"/>
    <col min="8" max="8" width="20.5703125" customWidth="1"/>
    <col min="9" max="9" width="18.42578125" customWidth="1"/>
    <col min="10" max="10" width="18.28515625" customWidth="1"/>
    <col min="11" max="11" width="22.140625" customWidth="1"/>
    <col min="12" max="12" width="22.42578125" customWidth="1"/>
    <col min="13" max="13" width="17.7109375" customWidth="1"/>
    <col min="14" max="14" width="18.140625" customWidth="1"/>
    <col min="15" max="15" width="21.140625" customWidth="1"/>
    <col min="16" max="16" width="21.85546875" customWidth="1"/>
    <col min="17" max="17" width="20" customWidth="1"/>
  </cols>
  <sheetData>
    <row r="1" spans="1:17" ht="20.25" customHeight="1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s="5" customFormat="1">
      <c r="A2" s="4"/>
      <c r="C2" s="2"/>
      <c r="D2" s="2"/>
      <c r="E2" s="2"/>
    </row>
    <row r="3" spans="1:17">
      <c r="A3" s="3"/>
      <c r="B3"/>
      <c r="D3" s="2"/>
      <c r="E3" s="2"/>
    </row>
    <row r="4" spans="1:17" ht="20.25" customHeight="1">
      <c r="A4" s="76"/>
      <c r="B4"/>
      <c r="C4"/>
      <c r="D4" s="2"/>
    </row>
    <row r="5" spans="1:17" ht="12.75">
      <c r="A5"/>
      <c r="B5"/>
      <c r="C5"/>
    </row>
    <row r="6" spans="1:17">
      <c r="A6" s="8" t="s">
        <v>1</v>
      </c>
      <c r="B6" s="9"/>
      <c r="C6" s="9"/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77" t="s">
        <v>206</v>
      </c>
      <c r="K6" s="78" t="s">
        <v>207</v>
      </c>
      <c r="L6" s="12"/>
    </row>
    <row r="7" spans="1:17">
      <c r="A7" s="5"/>
      <c r="B7" s="9"/>
      <c r="C7" s="9"/>
      <c r="D7" s="14"/>
      <c r="E7" s="14"/>
      <c r="F7" s="14"/>
      <c r="G7" s="14"/>
      <c r="H7" s="14"/>
      <c r="I7" s="14"/>
      <c r="J7" s="79" t="s">
        <v>208</v>
      </c>
      <c r="K7" s="80" t="s">
        <v>209</v>
      </c>
      <c r="L7" s="81"/>
    </row>
    <row r="8" spans="1:17">
      <c r="A8" s="19" t="s">
        <v>16</v>
      </c>
      <c r="B8" s="20"/>
      <c r="C8" s="20"/>
      <c r="D8" s="93">
        <v>206100949.45503998</v>
      </c>
      <c r="E8" s="93">
        <v>210724255.62167999</v>
      </c>
      <c r="F8" s="93">
        <v>210124885.76144001</v>
      </c>
      <c r="G8" s="93">
        <v>210529562.40720001</v>
      </c>
      <c r="H8" s="93">
        <v>212814768.1656</v>
      </c>
      <c r="I8" s="93">
        <v>213126173.69959998</v>
      </c>
      <c r="J8" s="111">
        <v>4655502.4035592079</v>
      </c>
      <c r="K8" s="83">
        <f>SUM('1º SEMESTREl'!D7:I7)+SUM(D8:J8)</f>
        <v>2527615672.913599</v>
      </c>
      <c r="L8" s="26"/>
      <c r="N8" s="7"/>
      <c r="O8" s="6"/>
      <c r="P8" s="84"/>
    </row>
    <row r="9" spans="1:17" ht="30">
      <c r="A9" s="25" t="s">
        <v>17</v>
      </c>
      <c r="B9" s="20"/>
      <c r="C9" s="20"/>
      <c r="D9" s="24">
        <f>D199+E199</f>
        <v>6183028.4836511994</v>
      </c>
      <c r="E9" s="24">
        <f>F199+G199</f>
        <v>6321727.6686503999</v>
      </c>
      <c r="F9" s="24">
        <f>H199+I199</f>
        <v>6303746.5728431996</v>
      </c>
      <c r="G9" s="24">
        <f>J199+K199</f>
        <v>6315886.8722159993</v>
      </c>
      <c r="H9" s="24">
        <f>L199+M199</f>
        <v>6384443.0449679997</v>
      </c>
      <c r="I9" s="24">
        <f>N199+O199</f>
        <v>6393785.210988</v>
      </c>
      <c r="J9" s="82"/>
      <c r="K9" s="83">
        <f>D9+'1º SEMESTREl'!I8+'1º SEMESTREl'!H8+'1º SEMESTREl'!G8+'1º SEMESTREl'!F8+'1º SEMESTREl'!E8+'1º SEMESTREl'!D8+E9+F9+G9+H9+I9</f>
        <v>75688805.115301192</v>
      </c>
      <c r="L9" s="26"/>
      <c r="M9" s="85"/>
    </row>
    <row r="10" spans="1:17" ht="20.25">
      <c r="A10" s="27"/>
      <c r="B10" s="20"/>
      <c r="C10" s="20"/>
      <c r="D10" s="26"/>
      <c r="E10" s="26"/>
      <c r="F10" s="26"/>
      <c r="G10" s="26"/>
      <c r="H10" s="26"/>
      <c r="I10" s="26"/>
      <c r="J10" s="86"/>
      <c r="K10" s="26"/>
      <c r="L10" s="26"/>
    </row>
    <row r="11" spans="1:17" ht="20.25">
      <c r="A11" s="27"/>
      <c r="B11" s="20"/>
      <c r="C11" s="20"/>
      <c r="D11" s="26"/>
      <c r="E11" s="26"/>
      <c r="F11" s="26"/>
      <c r="G11" s="26"/>
      <c r="H11" s="26"/>
      <c r="I11" s="26"/>
      <c r="J11" s="86"/>
      <c r="K11" s="26"/>
      <c r="L11" s="26"/>
    </row>
    <row r="12" spans="1:17">
      <c r="A12" s="28"/>
      <c r="B12" s="29"/>
      <c r="C12" s="29"/>
      <c r="D12" s="97" t="s">
        <v>8</v>
      </c>
      <c r="E12" s="97"/>
      <c r="F12" s="98" t="s">
        <v>9</v>
      </c>
      <c r="G12" s="98"/>
      <c r="H12" s="98" t="s">
        <v>10</v>
      </c>
      <c r="I12" s="98"/>
      <c r="J12" s="98" t="s">
        <v>11</v>
      </c>
      <c r="K12" s="98"/>
      <c r="L12" s="98" t="s">
        <v>12</v>
      </c>
      <c r="M12" s="98"/>
      <c r="N12" s="98" t="s">
        <v>13</v>
      </c>
      <c r="O12" s="98"/>
      <c r="P12" s="98" t="s">
        <v>210</v>
      </c>
      <c r="Q12" s="98"/>
    </row>
    <row r="13" spans="1:17" s="32" customFormat="1" ht="12.75" customHeight="1">
      <c r="A13" s="30" t="s">
        <v>18</v>
      </c>
      <c r="B13" s="102" t="s">
        <v>19</v>
      </c>
      <c r="C13" s="102" t="s">
        <v>20</v>
      </c>
      <c r="D13" s="103" t="s">
        <v>19</v>
      </c>
      <c r="E13" s="104" t="s">
        <v>20</v>
      </c>
      <c r="F13" s="108" t="s">
        <v>19</v>
      </c>
      <c r="G13" s="107" t="s">
        <v>20</v>
      </c>
      <c r="H13" s="109" t="s">
        <v>19</v>
      </c>
      <c r="I13" s="110" t="s">
        <v>20</v>
      </c>
      <c r="J13" s="108" t="s">
        <v>19</v>
      </c>
      <c r="K13" s="107" t="s">
        <v>20</v>
      </c>
      <c r="L13" s="109" t="s">
        <v>19</v>
      </c>
      <c r="M13" s="110" t="s">
        <v>20</v>
      </c>
      <c r="N13" s="108" t="s">
        <v>19</v>
      </c>
      <c r="O13" s="107" t="s">
        <v>20</v>
      </c>
      <c r="P13" s="109" t="s">
        <v>19</v>
      </c>
      <c r="Q13" s="110" t="s">
        <v>20</v>
      </c>
    </row>
    <row r="14" spans="1:17" ht="12.75" customHeight="1" thickBot="1">
      <c r="A14" s="31"/>
      <c r="B14" s="102"/>
      <c r="C14" s="102"/>
      <c r="D14" s="103"/>
      <c r="E14" s="104"/>
      <c r="F14" s="108"/>
      <c r="G14" s="107"/>
      <c r="H14" s="109"/>
      <c r="I14" s="110"/>
      <c r="J14" s="108"/>
      <c r="K14" s="107"/>
      <c r="L14" s="109"/>
      <c r="M14" s="110"/>
      <c r="N14" s="108"/>
      <c r="O14" s="107"/>
      <c r="P14" s="109"/>
      <c r="Q14" s="110"/>
    </row>
    <row r="15" spans="1:17" thickTop="1">
      <c r="A15" s="33" t="s">
        <v>21</v>
      </c>
      <c r="B15" s="87"/>
      <c r="C15" s="88"/>
      <c r="D15" s="36">
        <v>84914.142992861467</v>
      </c>
      <c r="E15" s="37">
        <v>76394.498188359488</v>
      </c>
      <c r="F15" s="38">
        <v>86818.957512017718</v>
      </c>
      <c r="G15" s="39">
        <v>78108.197982103811</v>
      </c>
      <c r="H15" s="36">
        <v>86572.01552483812</v>
      </c>
      <c r="I15" s="37">
        <v>77886.032291827607</v>
      </c>
      <c r="J15" s="38">
        <v>86738.743386377799</v>
      </c>
      <c r="K15" s="39">
        <v>78036.031936968138</v>
      </c>
      <c r="L15" s="36">
        <v>87680.254277278451</v>
      </c>
      <c r="M15" s="37">
        <v>78883.078724630803</v>
      </c>
      <c r="N15" s="38">
        <v>87808.554191047704</v>
      </c>
      <c r="O15" s="39">
        <v>78998.505992510502</v>
      </c>
      <c r="P15" s="89">
        <v>1918.0794549695838</v>
      </c>
      <c r="Q15" s="56">
        <v>1725.633825923697</v>
      </c>
    </row>
    <row r="16" spans="1:17">
      <c r="A16" s="45" t="s">
        <v>22</v>
      </c>
      <c r="B16" s="90"/>
      <c r="C16" s="88"/>
      <c r="D16" s="42">
        <v>0</v>
      </c>
      <c r="E16" s="47">
        <v>0</v>
      </c>
      <c r="F16" s="48">
        <v>0</v>
      </c>
      <c r="G16" s="49">
        <v>0</v>
      </c>
      <c r="H16" s="42">
        <v>0</v>
      </c>
      <c r="I16" s="47">
        <v>0</v>
      </c>
      <c r="J16" s="48">
        <v>0</v>
      </c>
      <c r="K16" s="49">
        <v>0</v>
      </c>
      <c r="L16" s="42">
        <v>0</v>
      </c>
      <c r="M16" s="47">
        <v>0</v>
      </c>
      <c r="N16" s="48">
        <v>0</v>
      </c>
      <c r="O16" s="49">
        <v>0</v>
      </c>
      <c r="P16" s="55">
        <v>0</v>
      </c>
      <c r="Q16" s="56">
        <v>0</v>
      </c>
    </row>
    <row r="17" spans="1:17">
      <c r="A17" s="45" t="s">
        <v>23</v>
      </c>
      <c r="B17" s="90"/>
      <c r="C17" s="88"/>
      <c r="D17" s="42">
        <v>0</v>
      </c>
      <c r="E17" s="47">
        <v>0</v>
      </c>
      <c r="F17" s="48">
        <v>0</v>
      </c>
      <c r="G17" s="49">
        <v>0</v>
      </c>
      <c r="H17" s="42">
        <v>0</v>
      </c>
      <c r="I17" s="47">
        <v>0</v>
      </c>
      <c r="J17" s="48">
        <v>0</v>
      </c>
      <c r="K17" s="49">
        <v>0</v>
      </c>
      <c r="L17" s="42">
        <v>0</v>
      </c>
      <c r="M17" s="47">
        <v>0</v>
      </c>
      <c r="N17" s="48">
        <v>0</v>
      </c>
      <c r="O17" s="49">
        <v>0</v>
      </c>
      <c r="P17" s="55">
        <v>0</v>
      </c>
      <c r="Q17" s="56">
        <v>0</v>
      </c>
    </row>
    <row r="18" spans="1:17" ht="14.25">
      <c r="A18" s="33" t="s">
        <v>24</v>
      </c>
      <c r="B18" s="90"/>
      <c r="C18" s="88"/>
      <c r="D18" s="52">
        <v>10196.909047724243</v>
      </c>
      <c r="E18" s="37">
        <v>0</v>
      </c>
      <c r="F18" s="53">
        <v>10425.64856884564</v>
      </c>
      <c r="G18" s="39">
        <v>0</v>
      </c>
      <c r="H18" s="52">
        <v>10395.994557221848</v>
      </c>
      <c r="I18" s="37">
        <v>0</v>
      </c>
      <c r="J18" s="53">
        <v>10416.01606105996</v>
      </c>
      <c r="K18" s="39">
        <v>0</v>
      </c>
      <c r="L18" s="52">
        <v>10529.077331934035</v>
      </c>
      <c r="M18" s="37">
        <v>0</v>
      </c>
      <c r="N18" s="53">
        <v>10544.484218295072</v>
      </c>
      <c r="O18" s="39">
        <v>0</v>
      </c>
      <c r="P18" s="55">
        <v>230.33244003036774</v>
      </c>
      <c r="Q18" s="56">
        <v>0</v>
      </c>
    </row>
    <row r="19" spans="1:17" ht="14.25">
      <c r="A19" s="33" t="s">
        <v>25</v>
      </c>
      <c r="B19" s="90"/>
      <c r="C19" s="88"/>
      <c r="D19" s="52">
        <v>0</v>
      </c>
      <c r="E19" s="37">
        <v>1576.1180394048031</v>
      </c>
      <c r="F19" s="53">
        <v>0</v>
      </c>
      <c r="G19" s="39">
        <v>1611.4738990949224</v>
      </c>
      <c r="H19" s="52">
        <v>0</v>
      </c>
      <c r="I19" s="37">
        <v>1606.8903314233632</v>
      </c>
      <c r="J19" s="53">
        <v>0</v>
      </c>
      <c r="K19" s="39">
        <v>1609.9850195516549</v>
      </c>
      <c r="L19" s="52">
        <v>0</v>
      </c>
      <c r="M19" s="37">
        <v>1627.4606984803038</v>
      </c>
      <c r="N19" s="53">
        <v>0</v>
      </c>
      <c r="O19" s="39">
        <v>1629.842113418011</v>
      </c>
      <c r="P19" s="55">
        <v>0</v>
      </c>
      <c r="Q19" s="56">
        <v>35.602074323984404</v>
      </c>
    </row>
    <row r="20" spans="1:17">
      <c r="A20" s="45" t="s">
        <v>26</v>
      </c>
      <c r="B20" s="90"/>
      <c r="C20" s="88"/>
      <c r="D20" s="42">
        <v>0</v>
      </c>
      <c r="E20" s="47">
        <v>0</v>
      </c>
      <c r="F20" s="48">
        <v>0</v>
      </c>
      <c r="G20" s="49">
        <v>0</v>
      </c>
      <c r="H20" s="42">
        <v>0</v>
      </c>
      <c r="I20" s="47">
        <v>0</v>
      </c>
      <c r="J20" s="48">
        <v>0</v>
      </c>
      <c r="K20" s="49">
        <v>0</v>
      </c>
      <c r="L20" s="42">
        <v>0</v>
      </c>
      <c r="M20" s="47">
        <v>0</v>
      </c>
      <c r="N20" s="48">
        <v>0</v>
      </c>
      <c r="O20" s="49">
        <v>0</v>
      </c>
      <c r="P20" s="55">
        <v>0</v>
      </c>
      <c r="Q20" s="56">
        <v>0</v>
      </c>
    </row>
    <row r="21" spans="1:17">
      <c r="A21" s="45" t="s">
        <v>27</v>
      </c>
      <c r="B21" s="90"/>
      <c r="C21" s="88"/>
      <c r="D21" s="42">
        <v>0</v>
      </c>
      <c r="E21" s="47">
        <v>0</v>
      </c>
      <c r="F21" s="48">
        <v>0</v>
      </c>
      <c r="G21" s="49">
        <v>0</v>
      </c>
      <c r="H21" s="42">
        <v>0</v>
      </c>
      <c r="I21" s="47">
        <v>0</v>
      </c>
      <c r="J21" s="48">
        <v>0</v>
      </c>
      <c r="K21" s="49">
        <v>0</v>
      </c>
      <c r="L21" s="42">
        <v>0</v>
      </c>
      <c r="M21" s="47">
        <v>0</v>
      </c>
      <c r="N21" s="48">
        <v>0</v>
      </c>
      <c r="O21" s="49">
        <v>0</v>
      </c>
      <c r="P21" s="55">
        <v>0</v>
      </c>
      <c r="Q21" s="56">
        <v>0</v>
      </c>
    </row>
    <row r="22" spans="1:17">
      <c r="A22" s="45" t="s">
        <v>28</v>
      </c>
      <c r="B22" s="90"/>
      <c r="C22" s="88"/>
      <c r="D22" s="42">
        <v>0</v>
      </c>
      <c r="E22" s="47">
        <v>0</v>
      </c>
      <c r="F22" s="48">
        <v>0</v>
      </c>
      <c r="G22" s="49">
        <v>0</v>
      </c>
      <c r="H22" s="42">
        <v>0</v>
      </c>
      <c r="I22" s="47">
        <v>0</v>
      </c>
      <c r="J22" s="48">
        <v>0</v>
      </c>
      <c r="K22" s="49">
        <v>0</v>
      </c>
      <c r="L22" s="42">
        <v>0</v>
      </c>
      <c r="M22" s="47">
        <v>0</v>
      </c>
      <c r="N22" s="48">
        <v>0</v>
      </c>
      <c r="O22" s="49">
        <v>0</v>
      </c>
      <c r="P22" s="55">
        <v>0</v>
      </c>
      <c r="Q22" s="56">
        <v>0</v>
      </c>
    </row>
    <row r="23" spans="1:17" ht="14.25">
      <c r="A23" s="33" t="s">
        <v>29</v>
      </c>
      <c r="B23" s="90"/>
      <c r="C23" s="88"/>
      <c r="D23" s="52">
        <v>10050.333257364964</v>
      </c>
      <c r="E23" s="37">
        <v>92.074651044645137</v>
      </c>
      <c r="F23" s="53">
        <v>10275.784755033581</v>
      </c>
      <c r="G23" s="39">
        <v>94.140091806036665</v>
      </c>
      <c r="H23" s="52">
        <v>10246.557005934123</v>
      </c>
      <c r="I23" s="37">
        <v>93.872326078250381</v>
      </c>
      <c r="J23" s="53">
        <v>10266.290710034538</v>
      </c>
      <c r="K23" s="39">
        <v>94.053113508113228</v>
      </c>
      <c r="L23" s="52">
        <v>10377.72677810845</v>
      </c>
      <c r="M23" s="37">
        <v>95.074018668066373</v>
      </c>
      <c r="N23" s="53">
        <v>10392.912197696098</v>
      </c>
      <c r="O23" s="39">
        <v>95.213137657824717</v>
      </c>
      <c r="P23" s="55">
        <v>227.02151911454695</v>
      </c>
      <c r="Q23" s="56">
        <v>2.0798242821231141</v>
      </c>
    </row>
    <row r="24" spans="1:17" ht="14.25">
      <c r="A24" s="33" t="s">
        <v>30</v>
      </c>
      <c r="B24" s="90"/>
      <c r="C24" s="88"/>
      <c r="D24" s="55">
        <v>0</v>
      </c>
      <c r="E24" s="56">
        <v>0</v>
      </c>
      <c r="F24" s="57">
        <v>0</v>
      </c>
      <c r="G24" s="58">
        <v>0</v>
      </c>
      <c r="H24" s="55">
        <v>0</v>
      </c>
      <c r="I24" s="56">
        <v>0</v>
      </c>
      <c r="J24" s="57">
        <v>0</v>
      </c>
      <c r="K24" s="58">
        <v>0</v>
      </c>
      <c r="L24" s="55">
        <v>0</v>
      </c>
      <c r="M24" s="56">
        <v>0</v>
      </c>
      <c r="N24" s="57">
        <v>0</v>
      </c>
      <c r="O24" s="58">
        <v>0</v>
      </c>
      <c r="P24" s="55">
        <v>0</v>
      </c>
      <c r="Q24" s="56">
        <v>0</v>
      </c>
    </row>
    <row r="25" spans="1:17">
      <c r="A25" s="45" t="s">
        <v>31</v>
      </c>
      <c r="B25" s="90"/>
      <c r="C25" s="88"/>
      <c r="D25" s="42">
        <v>0</v>
      </c>
      <c r="E25" s="47">
        <v>0</v>
      </c>
      <c r="F25" s="48">
        <v>0</v>
      </c>
      <c r="G25" s="49">
        <v>0</v>
      </c>
      <c r="H25" s="42">
        <v>0</v>
      </c>
      <c r="I25" s="47">
        <v>0</v>
      </c>
      <c r="J25" s="48">
        <v>0</v>
      </c>
      <c r="K25" s="49">
        <v>0</v>
      </c>
      <c r="L25" s="42">
        <v>0</v>
      </c>
      <c r="M25" s="47">
        <v>0</v>
      </c>
      <c r="N25" s="48">
        <v>0</v>
      </c>
      <c r="O25" s="49">
        <v>0</v>
      </c>
      <c r="P25" s="55">
        <v>0</v>
      </c>
      <c r="Q25" s="56">
        <v>0</v>
      </c>
    </row>
    <row r="26" spans="1:17" ht="14.25">
      <c r="A26" s="33" t="s">
        <v>32</v>
      </c>
      <c r="B26" s="90"/>
      <c r="C26" s="88"/>
      <c r="D26" s="52">
        <v>0</v>
      </c>
      <c r="E26" s="37">
        <v>24763.002596253227</v>
      </c>
      <c r="F26" s="53">
        <v>0</v>
      </c>
      <c r="G26" s="39">
        <v>25318.492238152015</v>
      </c>
      <c r="H26" s="52">
        <v>0</v>
      </c>
      <c r="I26" s="37">
        <v>25246.478026453897</v>
      </c>
      <c r="J26" s="53">
        <v>0</v>
      </c>
      <c r="K26" s="39">
        <v>25295.0998734473</v>
      </c>
      <c r="L26" s="52">
        <v>0</v>
      </c>
      <c r="M26" s="37">
        <v>25569.667051705623</v>
      </c>
      <c r="N26" s="53">
        <v>0</v>
      </c>
      <c r="O26" s="39">
        <v>25607.082386604947</v>
      </c>
      <c r="P26" s="55">
        <v>0</v>
      </c>
      <c r="Q26" s="56">
        <v>559.35801562791232</v>
      </c>
    </row>
    <row r="27" spans="1:17" ht="14.25">
      <c r="A27" s="33" t="s">
        <v>33</v>
      </c>
      <c r="B27" s="90"/>
      <c r="C27" s="88"/>
      <c r="D27" s="52">
        <v>0</v>
      </c>
      <c r="E27" s="37">
        <v>26070.66083848408</v>
      </c>
      <c r="F27" s="53">
        <v>0</v>
      </c>
      <c r="G27" s="39">
        <v>26655.484185206398</v>
      </c>
      <c r="H27" s="52">
        <v>0</v>
      </c>
      <c r="I27" s="37">
        <v>26579.667123788469</v>
      </c>
      <c r="J27" s="53">
        <v>0</v>
      </c>
      <c r="K27" s="39">
        <v>26630.856541444045</v>
      </c>
      <c r="L27" s="52">
        <v>0</v>
      </c>
      <c r="M27" s="37">
        <v>26919.922770546465</v>
      </c>
      <c r="N27" s="53">
        <v>0</v>
      </c>
      <c r="O27" s="39">
        <v>26959.313894564122</v>
      </c>
      <c r="P27" s="55">
        <v>0</v>
      </c>
      <c r="Q27" s="56">
        <v>588.895997407408</v>
      </c>
    </row>
    <row r="28" spans="1:17" ht="14.25">
      <c r="A28" s="33" t="s">
        <v>34</v>
      </c>
      <c r="B28" s="90"/>
      <c r="C28" s="88"/>
      <c r="D28" s="52">
        <v>61861.278197459666</v>
      </c>
      <c r="E28" s="37">
        <v>0</v>
      </c>
      <c r="F28" s="53">
        <v>63248.965297993564</v>
      </c>
      <c r="G28" s="39">
        <v>0</v>
      </c>
      <c r="H28" s="52">
        <v>63069.064206972311</v>
      </c>
      <c r="I28" s="37">
        <v>0</v>
      </c>
      <c r="J28" s="53">
        <v>63190.528055778283</v>
      </c>
      <c r="K28" s="39">
        <v>0</v>
      </c>
      <c r="L28" s="52">
        <v>63876.433431433317</v>
      </c>
      <c r="M28" s="37">
        <v>0</v>
      </c>
      <c r="N28" s="53">
        <v>63969.901920646676</v>
      </c>
      <c r="O28" s="39">
        <v>0</v>
      </c>
      <c r="P28" s="55">
        <v>1397.3508132641728</v>
      </c>
      <c r="Q28" s="56">
        <v>0</v>
      </c>
    </row>
    <row r="29" spans="1:17" ht="14.25">
      <c r="A29" s="33" t="s">
        <v>35</v>
      </c>
      <c r="B29" s="90"/>
      <c r="C29" s="88"/>
      <c r="D29" s="55">
        <v>0</v>
      </c>
      <c r="E29" s="56">
        <v>0</v>
      </c>
      <c r="F29" s="57">
        <v>0</v>
      </c>
      <c r="G29" s="58">
        <v>0</v>
      </c>
      <c r="H29" s="55">
        <v>0</v>
      </c>
      <c r="I29" s="56">
        <v>0</v>
      </c>
      <c r="J29" s="57">
        <v>0</v>
      </c>
      <c r="K29" s="58">
        <v>0</v>
      </c>
      <c r="L29" s="55">
        <v>0</v>
      </c>
      <c r="M29" s="56">
        <v>0</v>
      </c>
      <c r="N29" s="57">
        <v>0</v>
      </c>
      <c r="O29" s="58">
        <v>0</v>
      </c>
      <c r="P29" s="55">
        <v>0</v>
      </c>
      <c r="Q29" s="56">
        <v>0</v>
      </c>
    </row>
    <row r="30" spans="1:17" ht="14.25">
      <c r="A30" s="33" t="s">
        <v>36</v>
      </c>
      <c r="B30" s="90"/>
      <c r="C30" s="88"/>
      <c r="D30" s="52">
        <v>36627.761306221953</v>
      </c>
      <c r="E30" s="37">
        <v>8767.2867604861531</v>
      </c>
      <c r="F30" s="53">
        <v>37449.404074802289</v>
      </c>
      <c r="G30" s="39">
        <v>8963.9566499341854</v>
      </c>
      <c r="H30" s="52">
        <v>37342.885515654154</v>
      </c>
      <c r="I30" s="37">
        <v>8938.4601762196726</v>
      </c>
      <c r="J30" s="53">
        <v>37414.803668512221</v>
      </c>
      <c r="K30" s="39">
        <v>8955.6746345131978</v>
      </c>
      <c r="L30" s="52">
        <v>37820.924898305668</v>
      </c>
      <c r="M30" s="37">
        <v>9052.8845418114524</v>
      </c>
      <c r="N30" s="53">
        <v>37876.267135199516</v>
      </c>
      <c r="O30" s="39">
        <v>9066.1313590755126</v>
      </c>
      <c r="P30" s="55">
        <v>827.36460578658125</v>
      </c>
      <c r="Q30" s="56">
        <v>198.03947868294497</v>
      </c>
    </row>
    <row r="31" spans="1:17" ht="14.25">
      <c r="A31" s="33" t="s">
        <v>37</v>
      </c>
      <c r="B31" s="90"/>
      <c r="C31" s="88"/>
      <c r="D31" s="52">
        <v>5104.5243802113555</v>
      </c>
      <c r="E31" s="37">
        <v>0</v>
      </c>
      <c r="F31" s="53">
        <v>5219.03030125246</v>
      </c>
      <c r="G31" s="39">
        <v>0</v>
      </c>
      <c r="H31" s="52">
        <v>5204.1856434648635</v>
      </c>
      <c r="I31" s="37">
        <v>0</v>
      </c>
      <c r="J31" s="53">
        <v>5214.2083134712175</v>
      </c>
      <c r="K31" s="39">
        <v>0</v>
      </c>
      <c r="L31" s="52">
        <v>5270.8062502512066</v>
      </c>
      <c r="M31" s="37">
        <v>0</v>
      </c>
      <c r="N31" s="53">
        <v>5278.5188646017887</v>
      </c>
      <c r="O31" s="39">
        <v>0</v>
      </c>
      <c r="P31" s="55">
        <v>115.30332870341572</v>
      </c>
      <c r="Q31" s="56">
        <v>0</v>
      </c>
    </row>
    <row r="32" spans="1:17" ht="14.25">
      <c r="A32" s="33" t="s">
        <v>38</v>
      </c>
      <c r="B32" s="90"/>
      <c r="C32" s="88"/>
      <c r="D32" s="52">
        <v>0</v>
      </c>
      <c r="E32" s="37">
        <v>2626.4525104509266</v>
      </c>
      <c r="F32" s="53">
        <v>0</v>
      </c>
      <c r="G32" s="39">
        <v>2685.3697261166594</v>
      </c>
      <c r="H32" s="52">
        <v>0</v>
      </c>
      <c r="I32" s="37">
        <v>2677.731641584403</v>
      </c>
      <c r="J32" s="53">
        <v>0</v>
      </c>
      <c r="K32" s="39">
        <v>2682.888648356995</v>
      </c>
      <c r="L32" s="52">
        <v>0</v>
      </c>
      <c r="M32" s="37">
        <v>2712.0102240552956</v>
      </c>
      <c r="N32" s="53">
        <v>0</v>
      </c>
      <c r="O32" s="39">
        <v>2715.9786281247825</v>
      </c>
      <c r="P32" s="55">
        <v>0</v>
      </c>
      <c r="Q32" s="56">
        <v>59.327509201532187</v>
      </c>
    </row>
    <row r="33" spans="1:17">
      <c r="A33" s="45" t="s">
        <v>39</v>
      </c>
      <c r="B33" s="90"/>
      <c r="C33" s="88"/>
      <c r="D33" s="52">
        <v>16283.401299545007</v>
      </c>
      <c r="E33" s="37">
        <v>0</v>
      </c>
      <c r="F33" s="53">
        <v>16648.674481648824</v>
      </c>
      <c r="G33" s="39">
        <v>0</v>
      </c>
      <c r="H33" s="52">
        <v>16601.320114835151</v>
      </c>
      <c r="I33" s="37">
        <v>0</v>
      </c>
      <c r="J33" s="53">
        <v>16633.292370357933</v>
      </c>
      <c r="K33" s="39">
        <v>0</v>
      </c>
      <c r="L33" s="52">
        <v>16813.839439716172</v>
      </c>
      <c r="M33" s="37">
        <v>0</v>
      </c>
      <c r="N33" s="53">
        <v>16838.442631940314</v>
      </c>
      <c r="O33" s="39">
        <v>0</v>
      </c>
      <c r="P33" s="55">
        <v>367.81690762995714</v>
      </c>
      <c r="Q33" s="56">
        <v>0</v>
      </c>
    </row>
    <row r="34" spans="1:17" ht="14.25">
      <c r="A34" s="33" t="s">
        <v>40</v>
      </c>
      <c r="B34" s="90"/>
      <c r="C34" s="88"/>
      <c r="D34" s="52">
        <v>0</v>
      </c>
      <c r="E34" s="37">
        <v>4978.2550179950613</v>
      </c>
      <c r="F34" s="53">
        <v>0</v>
      </c>
      <c r="G34" s="39">
        <v>5089.9284342731562</v>
      </c>
      <c r="H34" s="52">
        <v>0</v>
      </c>
      <c r="I34" s="37">
        <v>5075.4509851286257</v>
      </c>
      <c r="J34" s="53">
        <v>0</v>
      </c>
      <c r="K34" s="39">
        <v>5085.2257268158764</v>
      </c>
      <c r="L34" s="52">
        <v>0</v>
      </c>
      <c r="M34" s="37">
        <v>5140.4236143752823</v>
      </c>
      <c r="N34" s="53">
        <v>0</v>
      </c>
      <c r="O34" s="39">
        <v>5147.9454436844917</v>
      </c>
      <c r="P34" s="55">
        <v>0</v>
      </c>
      <c r="Q34" s="56">
        <v>112.4510986634853</v>
      </c>
    </row>
    <row r="35" spans="1:17" ht="14.25">
      <c r="A35" s="33" t="s">
        <v>41</v>
      </c>
      <c r="B35" s="90"/>
      <c r="C35" s="88"/>
      <c r="D35" s="52">
        <v>0</v>
      </c>
      <c r="E35" s="37">
        <v>51.612067890181081</v>
      </c>
      <c r="F35" s="53">
        <v>0</v>
      </c>
      <c r="G35" s="39">
        <v>52.76984223513513</v>
      </c>
      <c r="H35" s="52">
        <v>0</v>
      </c>
      <c r="I35" s="37">
        <v>52.61974725498181</v>
      </c>
      <c r="J35" s="53">
        <v>0</v>
      </c>
      <c r="K35" s="39">
        <v>52.72108690707833</v>
      </c>
      <c r="L35" s="52">
        <v>0</v>
      </c>
      <c r="M35" s="37">
        <v>53.293351106042159</v>
      </c>
      <c r="N35" s="53">
        <v>0</v>
      </c>
      <c r="O35" s="39">
        <v>53.371333684990404</v>
      </c>
      <c r="P35" s="55">
        <v>0</v>
      </c>
      <c r="Q35" s="56">
        <v>1.1658369684891485</v>
      </c>
    </row>
    <row r="36" spans="1:17" ht="14.25">
      <c r="A36" s="33" t="s">
        <v>42</v>
      </c>
      <c r="B36" s="90"/>
      <c r="C36" s="88"/>
      <c r="D36" s="52">
        <v>0</v>
      </c>
      <c r="E36" s="37">
        <v>18670.073190548446</v>
      </c>
      <c r="F36" s="53">
        <v>0</v>
      </c>
      <c r="G36" s="39">
        <v>19088.884771677589</v>
      </c>
      <c r="H36" s="52">
        <v>0</v>
      </c>
      <c r="I36" s="37">
        <v>19034.589635296714</v>
      </c>
      <c r="J36" s="53">
        <v>0</v>
      </c>
      <c r="K36" s="39">
        <v>19071.248091334022</v>
      </c>
      <c r="L36" s="52">
        <v>0</v>
      </c>
      <c r="M36" s="37">
        <v>19278.258097244245</v>
      </c>
      <c r="N36" s="53">
        <v>0</v>
      </c>
      <c r="O36" s="39">
        <v>19306.467400146994</v>
      </c>
      <c r="P36" s="55">
        <v>0</v>
      </c>
      <c r="Q36" s="56">
        <v>421.72814265557531</v>
      </c>
    </row>
    <row r="37" spans="1:17">
      <c r="A37" s="45" t="s">
        <v>43</v>
      </c>
      <c r="B37" s="90"/>
      <c r="C37" s="88"/>
      <c r="D37" s="42">
        <v>0</v>
      </c>
      <c r="E37" s="47">
        <v>0</v>
      </c>
      <c r="F37" s="48">
        <v>0</v>
      </c>
      <c r="G37" s="49">
        <v>0</v>
      </c>
      <c r="H37" s="42">
        <v>0</v>
      </c>
      <c r="I37" s="47">
        <v>0</v>
      </c>
      <c r="J37" s="48">
        <v>0</v>
      </c>
      <c r="K37" s="49">
        <v>0</v>
      </c>
      <c r="L37" s="42">
        <v>0</v>
      </c>
      <c r="M37" s="47">
        <v>0</v>
      </c>
      <c r="N37" s="48">
        <v>0</v>
      </c>
      <c r="O37" s="49">
        <v>0</v>
      </c>
      <c r="P37" s="55">
        <v>0</v>
      </c>
      <c r="Q37" s="56">
        <v>0</v>
      </c>
    </row>
    <row r="38" spans="1:17">
      <c r="A38" s="45" t="s">
        <v>44</v>
      </c>
      <c r="B38" s="90"/>
      <c r="C38" s="88"/>
      <c r="D38" s="42">
        <v>0</v>
      </c>
      <c r="E38" s="47">
        <v>0</v>
      </c>
      <c r="F38" s="48">
        <v>0</v>
      </c>
      <c r="G38" s="49">
        <v>0</v>
      </c>
      <c r="H38" s="42">
        <v>0</v>
      </c>
      <c r="I38" s="47">
        <v>0</v>
      </c>
      <c r="J38" s="48">
        <v>0</v>
      </c>
      <c r="K38" s="49">
        <v>0</v>
      </c>
      <c r="L38" s="42">
        <v>0</v>
      </c>
      <c r="M38" s="47">
        <v>0</v>
      </c>
      <c r="N38" s="48">
        <v>0</v>
      </c>
      <c r="O38" s="49">
        <v>0</v>
      </c>
      <c r="P38" s="55">
        <v>0</v>
      </c>
      <c r="Q38" s="56">
        <v>0</v>
      </c>
    </row>
    <row r="39" spans="1:17" ht="14.25">
      <c r="A39" s="33" t="s">
        <v>45</v>
      </c>
      <c r="B39" s="90"/>
      <c r="C39" s="88"/>
      <c r="D39" s="52">
        <v>16890.386934468403</v>
      </c>
      <c r="E39" s="37">
        <v>6662.3815208290107</v>
      </c>
      <c r="F39" s="53">
        <v>17269.276164612867</v>
      </c>
      <c r="G39" s="39">
        <v>6811.8336686779294</v>
      </c>
      <c r="H39" s="52">
        <v>17220.156600229107</v>
      </c>
      <c r="I39" s="37">
        <v>6792.458548419806</v>
      </c>
      <c r="J39" s="53">
        <v>17253.320664481609</v>
      </c>
      <c r="K39" s="39">
        <v>6805.5400515072561</v>
      </c>
      <c r="L39" s="52">
        <v>17440.597868135013</v>
      </c>
      <c r="M39" s="37">
        <v>6879.4111940532421</v>
      </c>
      <c r="N39" s="53">
        <v>17466.118177365523</v>
      </c>
      <c r="O39" s="39">
        <v>6889.4776322753423</v>
      </c>
      <c r="P39" s="55">
        <v>381.52777645314143</v>
      </c>
      <c r="Q39" s="56">
        <v>150.49291750309996</v>
      </c>
    </row>
    <row r="40" spans="1:17">
      <c r="A40" s="45" t="s">
        <v>46</v>
      </c>
      <c r="B40" s="90"/>
      <c r="C40" s="88"/>
      <c r="D40" s="42">
        <v>0</v>
      </c>
      <c r="E40" s="47">
        <v>0</v>
      </c>
      <c r="F40" s="48">
        <v>0</v>
      </c>
      <c r="G40" s="49">
        <v>0</v>
      </c>
      <c r="H40" s="42">
        <v>0</v>
      </c>
      <c r="I40" s="47">
        <v>0</v>
      </c>
      <c r="J40" s="48">
        <v>0</v>
      </c>
      <c r="K40" s="49">
        <v>0</v>
      </c>
      <c r="L40" s="42">
        <v>0</v>
      </c>
      <c r="M40" s="47">
        <v>0</v>
      </c>
      <c r="N40" s="48">
        <v>0</v>
      </c>
      <c r="O40" s="49">
        <v>0</v>
      </c>
      <c r="P40" s="55">
        <v>0</v>
      </c>
      <c r="Q40" s="56">
        <v>0</v>
      </c>
    </row>
    <row r="41" spans="1:17">
      <c r="A41" s="45" t="s">
        <v>47</v>
      </c>
      <c r="B41" s="90"/>
      <c r="C41" s="88"/>
      <c r="D41" s="42">
        <v>0</v>
      </c>
      <c r="E41" s="47">
        <v>0</v>
      </c>
      <c r="F41" s="48">
        <v>0</v>
      </c>
      <c r="G41" s="49">
        <v>0</v>
      </c>
      <c r="H41" s="42">
        <v>0</v>
      </c>
      <c r="I41" s="47">
        <v>0</v>
      </c>
      <c r="J41" s="48">
        <v>0</v>
      </c>
      <c r="K41" s="49">
        <v>0</v>
      </c>
      <c r="L41" s="42">
        <v>0</v>
      </c>
      <c r="M41" s="47">
        <v>0</v>
      </c>
      <c r="N41" s="48">
        <v>0</v>
      </c>
      <c r="O41" s="49">
        <v>0</v>
      </c>
      <c r="P41" s="55">
        <v>0</v>
      </c>
      <c r="Q41" s="56">
        <v>0</v>
      </c>
    </row>
    <row r="42" spans="1:17" ht="14.25">
      <c r="A42" s="33" t="s">
        <v>48</v>
      </c>
      <c r="B42" s="90"/>
      <c r="C42" s="88"/>
      <c r="D42" s="52">
        <v>0</v>
      </c>
      <c r="E42" s="37">
        <v>1008.6145297270803</v>
      </c>
      <c r="F42" s="53">
        <v>0</v>
      </c>
      <c r="G42" s="39">
        <v>1031.2400139248964</v>
      </c>
      <c r="H42" s="52">
        <v>0</v>
      </c>
      <c r="I42" s="37">
        <v>1028.3068243820196</v>
      </c>
      <c r="J42" s="53">
        <v>0</v>
      </c>
      <c r="K42" s="39">
        <v>1030.2872264414666</v>
      </c>
      <c r="L42" s="52">
        <v>0</v>
      </c>
      <c r="M42" s="37">
        <v>1041.4705409164008</v>
      </c>
      <c r="N42" s="53">
        <v>0</v>
      </c>
      <c r="O42" s="39">
        <v>1042.9944938484969</v>
      </c>
      <c r="P42" s="55">
        <v>0</v>
      </c>
      <c r="Q42" s="56">
        <v>22.783045783267916</v>
      </c>
    </row>
    <row r="43" spans="1:17">
      <c r="A43" s="45" t="s">
        <v>49</v>
      </c>
      <c r="B43" s="90"/>
      <c r="C43" s="88"/>
      <c r="D43" s="42">
        <v>0</v>
      </c>
      <c r="E43" s="47">
        <v>0</v>
      </c>
      <c r="F43" s="48">
        <v>0</v>
      </c>
      <c r="G43" s="49">
        <v>0</v>
      </c>
      <c r="H43" s="42">
        <v>0</v>
      </c>
      <c r="I43" s="47">
        <v>0</v>
      </c>
      <c r="J43" s="48">
        <v>0</v>
      </c>
      <c r="K43" s="49">
        <v>0</v>
      </c>
      <c r="L43" s="42">
        <v>0</v>
      </c>
      <c r="M43" s="47">
        <v>0</v>
      </c>
      <c r="N43" s="48">
        <v>0</v>
      </c>
      <c r="O43" s="49">
        <v>0</v>
      </c>
      <c r="P43" s="55">
        <v>0</v>
      </c>
      <c r="Q43" s="56">
        <v>0</v>
      </c>
    </row>
    <row r="44" spans="1:17" ht="14.25">
      <c r="A44" s="33" t="s">
        <v>211</v>
      </c>
      <c r="B44" s="90"/>
      <c r="C44" s="88"/>
      <c r="D44" s="52">
        <v>46854.794826197955</v>
      </c>
      <c r="E44" s="37">
        <v>137311.21194668952</v>
      </c>
      <c r="F44" s="53">
        <v>47905.852875320961</v>
      </c>
      <c r="G44" s="39">
        <v>140391.41014383771</v>
      </c>
      <c r="H44" s="52">
        <v>47769.592698447406</v>
      </c>
      <c r="I44" s="37">
        <v>139992.09028562511</v>
      </c>
      <c r="J44" s="53">
        <v>47861.591504169432</v>
      </c>
      <c r="K44" s="39">
        <v>140261.69913906683</v>
      </c>
      <c r="L44" s="52">
        <v>48381.108018909385</v>
      </c>
      <c r="M44" s="37">
        <v>141784.17816239566</v>
      </c>
      <c r="N44" s="53">
        <v>48451.902658341627</v>
      </c>
      <c r="O44" s="39">
        <v>141991.6467422033</v>
      </c>
      <c r="P44" s="55">
        <v>1058.3775111585442</v>
      </c>
      <c r="Q44" s="56">
        <v>3101.6483861123165</v>
      </c>
    </row>
    <row r="45" spans="1:17" ht="14.25">
      <c r="A45" s="33" t="s">
        <v>51</v>
      </c>
      <c r="B45" s="90"/>
      <c r="C45" s="88"/>
      <c r="D45" s="52">
        <v>166381.50681733567</v>
      </c>
      <c r="E45" s="37">
        <v>58143.227643965758</v>
      </c>
      <c r="F45" s="53">
        <v>170113.81687470031</v>
      </c>
      <c r="G45" s="39">
        <v>59447.510538467133</v>
      </c>
      <c r="H45" s="52">
        <v>169629.95660743173</v>
      </c>
      <c r="I45" s="37">
        <v>59278.422048971996</v>
      </c>
      <c r="J45" s="53">
        <v>169956.6446225688</v>
      </c>
      <c r="K45" s="39">
        <v>59392.585551851706</v>
      </c>
      <c r="L45" s="52">
        <v>171801.44921214294</v>
      </c>
      <c r="M45" s="37">
        <v>60037.265932875067</v>
      </c>
      <c r="N45" s="53">
        <v>172052.84117377715</v>
      </c>
      <c r="O45" s="39">
        <v>60125.116682232729</v>
      </c>
      <c r="P45" s="55">
        <v>3758.301487421737</v>
      </c>
      <c r="Q45" s="56">
        <v>1313.3657887695549</v>
      </c>
    </row>
    <row r="46" spans="1:17">
      <c r="A46" s="45" t="s">
        <v>52</v>
      </c>
      <c r="B46" s="90"/>
      <c r="C46" s="88"/>
      <c r="D46" s="42">
        <v>0</v>
      </c>
      <c r="E46" s="47">
        <v>0</v>
      </c>
      <c r="F46" s="48">
        <v>0</v>
      </c>
      <c r="G46" s="49">
        <v>0</v>
      </c>
      <c r="H46" s="42">
        <v>0</v>
      </c>
      <c r="I46" s="47">
        <v>0</v>
      </c>
      <c r="J46" s="48">
        <v>0</v>
      </c>
      <c r="K46" s="49">
        <v>0</v>
      </c>
      <c r="L46" s="42">
        <v>0</v>
      </c>
      <c r="M46" s="47">
        <v>0</v>
      </c>
      <c r="N46" s="48">
        <v>0</v>
      </c>
      <c r="O46" s="49">
        <v>0</v>
      </c>
      <c r="P46" s="55">
        <v>0</v>
      </c>
      <c r="Q46" s="56">
        <v>0</v>
      </c>
    </row>
    <row r="47" spans="1:17" ht="14.25">
      <c r="A47" s="33" t="s">
        <v>53</v>
      </c>
      <c r="B47" s="90"/>
      <c r="C47" s="88"/>
      <c r="D47" s="55">
        <v>0</v>
      </c>
      <c r="E47" s="56">
        <v>0</v>
      </c>
      <c r="F47" s="57">
        <v>0</v>
      </c>
      <c r="G47" s="58">
        <v>0</v>
      </c>
      <c r="H47" s="55">
        <v>0</v>
      </c>
      <c r="I47" s="56">
        <v>0</v>
      </c>
      <c r="J47" s="57">
        <v>0</v>
      </c>
      <c r="K47" s="58">
        <v>0</v>
      </c>
      <c r="L47" s="55">
        <v>0</v>
      </c>
      <c r="M47" s="56">
        <v>0</v>
      </c>
      <c r="N47" s="57">
        <v>0</v>
      </c>
      <c r="O47" s="58">
        <v>0</v>
      </c>
      <c r="P47" s="55">
        <v>0</v>
      </c>
      <c r="Q47" s="56">
        <v>0</v>
      </c>
    </row>
    <row r="48" spans="1:17">
      <c r="A48" s="45" t="s">
        <v>54</v>
      </c>
      <c r="B48" s="90"/>
      <c r="C48" s="88"/>
      <c r="D48" s="52">
        <v>23899.047732383897</v>
      </c>
      <c r="E48" s="37">
        <v>0</v>
      </c>
      <c r="F48" s="53">
        <v>24435.156930571062</v>
      </c>
      <c r="G48" s="39">
        <v>0</v>
      </c>
      <c r="H48" s="52">
        <v>24365.655218244636</v>
      </c>
      <c r="I48" s="37">
        <v>0</v>
      </c>
      <c r="J48" s="53">
        <v>24412.580700629707</v>
      </c>
      <c r="K48" s="39">
        <v>0</v>
      </c>
      <c r="L48" s="52">
        <v>24677.568521611258</v>
      </c>
      <c r="M48" s="37">
        <v>0</v>
      </c>
      <c r="N48" s="53">
        <v>24713.678475208621</v>
      </c>
      <c r="O48" s="39">
        <v>0</v>
      </c>
      <c r="P48" s="55">
        <v>539.84260846484267</v>
      </c>
      <c r="Q48" s="56">
        <v>0</v>
      </c>
    </row>
    <row r="49" spans="1:17">
      <c r="A49" s="45" t="s">
        <v>55</v>
      </c>
      <c r="B49" s="90"/>
      <c r="C49" s="88"/>
      <c r="D49" s="42">
        <v>0</v>
      </c>
      <c r="E49" s="47">
        <v>0</v>
      </c>
      <c r="F49" s="48">
        <v>0</v>
      </c>
      <c r="G49" s="49">
        <v>0</v>
      </c>
      <c r="H49" s="42">
        <v>0</v>
      </c>
      <c r="I49" s="47">
        <v>0</v>
      </c>
      <c r="J49" s="48">
        <v>0</v>
      </c>
      <c r="K49" s="49">
        <v>0</v>
      </c>
      <c r="L49" s="42">
        <v>0</v>
      </c>
      <c r="M49" s="47">
        <v>0</v>
      </c>
      <c r="N49" s="48">
        <v>0</v>
      </c>
      <c r="O49" s="49">
        <v>0</v>
      </c>
      <c r="P49" s="55">
        <v>0</v>
      </c>
      <c r="Q49" s="56">
        <v>0</v>
      </c>
    </row>
    <row r="50" spans="1:17">
      <c r="A50" s="45" t="s">
        <v>56</v>
      </c>
      <c r="B50" s="90"/>
      <c r="C50" s="88"/>
      <c r="D50" s="42">
        <v>0</v>
      </c>
      <c r="E50" s="47">
        <v>0</v>
      </c>
      <c r="F50" s="48">
        <v>0</v>
      </c>
      <c r="G50" s="49">
        <v>0</v>
      </c>
      <c r="H50" s="42">
        <v>0</v>
      </c>
      <c r="I50" s="47">
        <v>0</v>
      </c>
      <c r="J50" s="48">
        <v>0</v>
      </c>
      <c r="K50" s="49">
        <v>0</v>
      </c>
      <c r="L50" s="42">
        <v>0</v>
      </c>
      <c r="M50" s="47">
        <v>0</v>
      </c>
      <c r="N50" s="48">
        <v>0</v>
      </c>
      <c r="O50" s="49">
        <v>0</v>
      </c>
      <c r="P50" s="55">
        <v>0</v>
      </c>
      <c r="Q50" s="56">
        <v>0</v>
      </c>
    </row>
    <row r="51" spans="1:17" ht="14.25">
      <c r="A51" s="33" t="s">
        <v>57</v>
      </c>
      <c r="B51" s="90"/>
      <c r="C51" s="88"/>
      <c r="D51" s="52">
        <v>0</v>
      </c>
      <c r="E51" s="37">
        <v>39852.676549508484</v>
      </c>
      <c r="F51" s="53">
        <v>0</v>
      </c>
      <c r="G51" s="39">
        <v>40746.661394001625</v>
      </c>
      <c r="H51" s="52">
        <v>0</v>
      </c>
      <c r="I51" s="37">
        <v>40630.764338520676</v>
      </c>
      <c r="J51" s="53">
        <v>0</v>
      </c>
      <c r="K51" s="39">
        <v>40709.014572269021</v>
      </c>
      <c r="L51" s="52">
        <v>0</v>
      </c>
      <c r="M51" s="37">
        <v>41150.893011836597</v>
      </c>
      <c r="N51" s="53">
        <v>0</v>
      </c>
      <c r="O51" s="39">
        <v>41211.107892238862</v>
      </c>
      <c r="P51" s="55">
        <v>0</v>
      </c>
      <c r="Q51" s="56">
        <v>900.21046460524883</v>
      </c>
    </row>
    <row r="52" spans="1:17">
      <c r="A52" s="45" t="s">
        <v>58</v>
      </c>
      <c r="B52" s="90"/>
      <c r="C52" s="88"/>
      <c r="D52" s="42">
        <v>0</v>
      </c>
      <c r="E52" s="47">
        <v>0</v>
      </c>
      <c r="F52" s="48">
        <v>0</v>
      </c>
      <c r="G52" s="49">
        <v>0</v>
      </c>
      <c r="H52" s="42">
        <v>0</v>
      </c>
      <c r="I52" s="47">
        <v>0</v>
      </c>
      <c r="J52" s="48">
        <v>0</v>
      </c>
      <c r="K52" s="49">
        <v>0</v>
      </c>
      <c r="L52" s="42">
        <v>0</v>
      </c>
      <c r="M52" s="47">
        <v>0</v>
      </c>
      <c r="N52" s="48">
        <v>0</v>
      </c>
      <c r="O52" s="49">
        <v>0</v>
      </c>
      <c r="P52" s="55">
        <v>0</v>
      </c>
      <c r="Q52" s="56">
        <v>0</v>
      </c>
    </row>
    <row r="53" spans="1:17">
      <c r="A53" s="45" t="s">
        <v>59</v>
      </c>
      <c r="B53" s="90"/>
      <c r="C53" s="88"/>
      <c r="D53" s="42">
        <v>0</v>
      </c>
      <c r="E53" s="47">
        <v>0</v>
      </c>
      <c r="F53" s="48">
        <v>0</v>
      </c>
      <c r="G53" s="49">
        <v>0</v>
      </c>
      <c r="H53" s="42">
        <v>0</v>
      </c>
      <c r="I53" s="47">
        <v>0</v>
      </c>
      <c r="J53" s="48">
        <v>0</v>
      </c>
      <c r="K53" s="49">
        <v>0</v>
      </c>
      <c r="L53" s="42">
        <v>0</v>
      </c>
      <c r="M53" s="47">
        <v>0</v>
      </c>
      <c r="N53" s="48">
        <v>0</v>
      </c>
      <c r="O53" s="49">
        <v>0</v>
      </c>
      <c r="P53" s="55">
        <v>0</v>
      </c>
      <c r="Q53" s="56">
        <v>0</v>
      </c>
    </row>
    <row r="54" spans="1:17">
      <c r="A54" s="45" t="s">
        <v>60</v>
      </c>
      <c r="B54" s="90"/>
      <c r="C54" s="88"/>
      <c r="D54" s="42">
        <v>0</v>
      </c>
      <c r="E54" s="47">
        <v>0</v>
      </c>
      <c r="F54" s="48">
        <v>0</v>
      </c>
      <c r="G54" s="49">
        <v>0</v>
      </c>
      <c r="H54" s="42">
        <v>0</v>
      </c>
      <c r="I54" s="47">
        <v>0</v>
      </c>
      <c r="J54" s="48">
        <v>0</v>
      </c>
      <c r="K54" s="49">
        <v>0</v>
      </c>
      <c r="L54" s="42">
        <v>0</v>
      </c>
      <c r="M54" s="47">
        <v>0</v>
      </c>
      <c r="N54" s="48">
        <v>0</v>
      </c>
      <c r="O54" s="49">
        <v>0</v>
      </c>
      <c r="P54" s="55">
        <v>0</v>
      </c>
      <c r="Q54" s="56">
        <v>0</v>
      </c>
    </row>
    <row r="55" spans="1:17">
      <c r="A55" s="45" t="s">
        <v>61</v>
      </c>
      <c r="B55" s="90"/>
      <c r="C55" s="88"/>
      <c r="D55" s="52">
        <v>17618.769696376483</v>
      </c>
      <c r="E55" s="37">
        <v>0</v>
      </c>
      <c r="F55" s="53">
        <v>18013.998184169726</v>
      </c>
      <c r="G55" s="39">
        <v>0</v>
      </c>
      <c r="H55" s="52">
        <v>17962.760382701854</v>
      </c>
      <c r="I55" s="37">
        <v>0</v>
      </c>
      <c r="J55" s="53">
        <v>17997.354617430032</v>
      </c>
      <c r="K55" s="39">
        <v>0</v>
      </c>
      <c r="L55" s="52">
        <v>18192.707982237629</v>
      </c>
      <c r="M55" s="37">
        <v>0</v>
      </c>
      <c r="N55" s="53">
        <v>18219.32883187578</v>
      </c>
      <c r="O55" s="39">
        <v>0</v>
      </c>
      <c r="P55" s="55">
        <v>397.98081904096261</v>
      </c>
      <c r="Q55" s="56">
        <v>0</v>
      </c>
    </row>
    <row r="56" spans="1:17">
      <c r="A56" s="45" t="s">
        <v>62</v>
      </c>
      <c r="B56" s="90"/>
      <c r="C56" s="88"/>
      <c r="D56" s="42">
        <v>0</v>
      </c>
      <c r="E56" s="47">
        <v>0</v>
      </c>
      <c r="F56" s="48">
        <v>0</v>
      </c>
      <c r="G56" s="49">
        <v>0</v>
      </c>
      <c r="H56" s="42">
        <v>0</v>
      </c>
      <c r="I56" s="47">
        <v>0</v>
      </c>
      <c r="J56" s="48">
        <v>0</v>
      </c>
      <c r="K56" s="49">
        <v>0</v>
      </c>
      <c r="L56" s="42">
        <v>0</v>
      </c>
      <c r="M56" s="47">
        <v>0</v>
      </c>
      <c r="N56" s="48">
        <v>0</v>
      </c>
      <c r="O56" s="49">
        <v>0</v>
      </c>
      <c r="P56" s="55">
        <v>0</v>
      </c>
      <c r="Q56" s="56">
        <v>0</v>
      </c>
    </row>
    <row r="57" spans="1:17">
      <c r="A57" s="45" t="s">
        <v>63</v>
      </c>
      <c r="B57" s="90"/>
      <c r="C57" s="88"/>
      <c r="D57" s="42">
        <v>0</v>
      </c>
      <c r="E57" s="47">
        <v>0</v>
      </c>
      <c r="F57" s="48">
        <v>0</v>
      </c>
      <c r="G57" s="49">
        <v>0</v>
      </c>
      <c r="H57" s="42">
        <v>0</v>
      </c>
      <c r="I57" s="47">
        <v>0</v>
      </c>
      <c r="J57" s="48">
        <v>0</v>
      </c>
      <c r="K57" s="49">
        <v>0</v>
      </c>
      <c r="L57" s="42">
        <v>0</v>
      </c>
      <c r="M57" s="47">
        <v>0</v>
      </c>
      <c r="N57" s="48">
        <v>0</v>
      </c>
      <c r="O57" s="49">
        <v>0</v>
      </c>
      <c r="P57" s="55">
        <v>0</v>
      </c>
      <c r="Q57" s="56">
        <v>0</v>
      </c>
    </row>
    <row r="58" spans="1:17">
      <c r="A58" s="45" t="s">
        <v>64</v>
      </c>
      <c r="B58" s="90"/>
      <c r="C58" s="88"/>
      <c r="D58" s="42">
        <v>0</v>
      </c>
      <c r="E58" s="47">
        <v>0</v>
      </c>
      <c r="F58" s="48">
        <v>0</v>
      </c>
      <c r="G58" s="49">
        <v>0</v>
      </c>
      <c r="H58" s="42">
        <v>0</v>
      </c>
      <c r="I58" s="47">
        <v>0</v>
      </c>
      <c r="J58" s="48">
        <v>0</v>
      </c>
      <c r="K58" s="49">
        <v>0</v>
      </c>
      <c r="L58" s="42">
        <v>0</v>
      </c>
      <c r="M58" s="47">
        <v>0</v>
      </c>
      <c r="N58" s="48">
        <v>0</v>
      </c>
      <c r="O58" s="49">
        <v>0</v>
      </c>
      <c r="P58" s="55">
        <v>0</v>
      </c>
      <c r="Q58" s="56">
        <v>0</v>
      </c>
    </row>
    <row r="59" spans="1:17" ht="14.25">
      <c r="A59" s="33" t="s">
        <v>65</v>
      </c>
      <c r="B59" s="90"/>
      <c r="C59" s="88"/>
      <c r="D59" s="52">
        <v>0</v>
      </c>
      <c r="E59" s="37">
        <v>3006.1760761034284</v>
      </c>
      <c r="F59" s="53">
        <v>0</v>
      </c>
      <c r="G59" s="39">
        <v>3073.6113423038228</v>
      </c>
      <c r="H59" s="52">
        <v>0</v>
      </c>
      <c r="I59" s="37">
        <v>3064.868969503721</v>
      </c>
      <c r="J59" s="53">
        <v>0</v>
      </c>
      <c r="K59" s="39">
        <v>3070.7715587652365</v>
      </c>
      <c r="L59" s="52">
        <v>0</v>
      </c>
      <c r="M59" s="37">
        <v>3104.1034327718357</v>
      </c>
      <c r="N59" s="53">
        <v>0</v>
      </c>
      <c r="O59" s="39">
        <v>3108.6455751964691</v>
      </c>
      <c r="P59" s="55">
        <v>0</v>
      </c>
      <c r="Q59" s="56">
        <v>67.904878579293992</v>
      </c>
    </row>
    <row r="60" spans="1:17">
      <c r="A60" s="45" t="s">
        <v>66</v>
      </c>
      <c r="B60" s="90"/>
      <c r="C60" s="88"/>
      <c r="D60" s="42">
        <v>0</v>
      </c>
      <c r="E60" s="47">
        <v>0</v>
      </c>
      <c r="F60" s="48">
        <v>0</v>
      </c>
      <c r="G60" s="49">
        <v>0</v>
      </c>
      <c r="H60" s="42">
        <v>0</v>
      </c>
      <c r="I60" s="47">
        <v>0</v>
      </c>
      <c r="J60" s="48">
        <v>0</v>
      </c>
      <c r="K60" s="49">
        <v>0</v>
      </c>
      <c r="L60" s="42">
        <v>0</v>
      </c>
      <c r="M60" s="47">
        <v>0</v>
      </c>
      <c r="N60" s="48">
        <v>0</v>
      </c>
      <c r="O60" s="49">
        <v>0</v>
      </c>
      <c r="P60" s="55">
        <v>0</v>
      </c>
      <c r="Q60" s="56">
        <v>0</v>
      </c>
    </row>
    <row r="61" spans="1:17" ht="14.25">
      <c r="A61" s="33" t="s">
        <v>67</v>
      </c>
      <c r="B61" s="90"/>
      <c r="C61" s="88"/>
      <c r="D61" s="52">
        <v>0</v>
      </c>
      <c r="E61" s="37">
        <v>14190.008987899559</v>
      </c>
      <c r="F61" s="53">
        <v>0</v>
      </c>
      <c r="G61" s="39">
        <v>14508.322689179935</v>
      </c>
      <c r="H61" s="52">
        <v>0</v>
      </c>
      <c r="I61" s="37">
        <v>14467.056194647183</v>
      </c>
      <c r="J61" s="53">
        <v>0</v>
      </c>
      <c r="K61" s="39">
        <v>14494.918100454561</v>
      </c>
      <c r="L61" s="52">
        <v>0</v>
      </c>
      <c r="M61" s="37">
        <v>14652.254058084243</v>
      </c>
      <c r="N61" s="53">
        <v>0</v>
      </c>
      <c r="O61" s="39">
        <v>14673.69426657443</v>
      </c>
      <c r="P61" s="55">
        <v>0</v>
      </c>
      <c r="Q61" s="56">
        <v>320.53040572772431</v>
      </c>
    </row>
    <row r="62" spans="1:17" ht="14.25">
      <c r="A62" s="33" t="s">
        <v>68</v>
      </c>
      <c r="B62" s="90"/>
      <c r="C62" s="88"/>
      <c r="D62" s="52">
        <v>0</v>
      </c>
      <c r="E62" s="37">
        <v>5668.9863399270771</v>
      </c>
      <c r="F62" s="53">
        <v>0</v>
      </c>
      <c r="G62" s="39">
        <v>5796.1544076787513</v>
      </c>
      <c r="H62" s="52">
        <v>0</v>
      </c>
      <c r="I62" s="37">
        <v>5779.66821700739</v>
      </c>
      <c r="J62" s="53">
        <v>0</v>
      </c>
      <c r="K62" s="39">
        <v>5790.7992010371427</v>
      </c>
      <c r="L62" s="52">
        <v>0</v>
      </c>
      <c r="M62" s="37">
        <v>5853.6557781783276</v>
      </c>
      <c r="N62" s="53">
        <v>0</v>
      </c>
      <c r="O62" s="39">
        <v>5862.221258944387</v>
      </c>
      <c r="P62" s="55">
        <v>0</v>
      </c>
      <c r="Q62" s="56">
        <v>128.05365332405768</v>
      </c>
    </row>
    <row r="63" spans="1:17">
      <c r="A63" s="45" t="s">
        <v>69</v>
      </c>
      <c r="B63" s="90"/>
      <c r="C63" s="88"/>
      <c r="D63" s="42">
        <v>0</v>
      </c>
      <c r="E63" s="47">
        <v>0</v>
      </c>
      <c r="F63" s="48">
        <v>0</v>
      </c>
      <c r="G63" s="49">
        <v>0</v>
      </c>
      <c r="H63" s="42">
        <v>0</v>
      </c>
      <c r="I63" s="47">
        <v>0</v>
      </c>
      <c r="J63" s="48">
        <v>0</v>
      </c>
      <c r="K63" s="49">
        <v>0</v>
      </c>
      <c r="L63" s="42">
        <v>0</v>
      </c>
      <c r="M63" s="47">
        <v>0</v>
      </c>
      <c r="N63" s="48">
        <v>0</v>
      </c>
      <c r="O63" s="49">
        <v>0</v>
      </c>
      <c r="P63" s="55">
        <v>0</v>
      </c>
      <c r="Q63" s="56">
        <v>0</v>
      </c>
    </row>
    <row r="64" spans="1:17" ht="14.25">
      <c r="A64" s="33" t="s">
        <v>70</v>
      </c>
      <c r="B64" s="90"/>
      <c r="C64" s="88"/>
      <c r="D64" s="55">
        <v>0</v>
      </c>
      <c r="E64" s="56">
        <v>0</v>
      </c>
      <c r="F64" s="57">
        <v>0</v>
      </c>
      <c r="G64" s="58">
        <v>0</v>
      </c>
      <c r="H64" s="55">
        <v>0</v>
      </c>
      <c r="I64" s="56">
        <v>0</v>
      </c>
      <c r="J64" s="57">
        <v>0</v>
      </c>
      <c r="K64" s="58">
        <v>0</v>
      </c>
      <c r="L64" s="55">
        <v>0</v>
      </c>
      <c r="M64" s="56">
        <v>0</v>
      </c>
      <c r="N64" s="57">
        <v>0</v>
      </c>
      <c r="O64" s="58">
        <v>0</v>
      </c>
      <c r="P64" s="55">
        <v>0</v>
      </c>
      <c r="Q64" s="56">
        <v>0</v>
      </c>
    </row>
    <row r="65" spans="1:17">
      <c r="A65" s="45" t="s">
        <v>71</v>
      </c>
      <c r="B65" s="90"/>
      <c r="C65" s="88"/>
      <c r="D65" s="42">
        <v>0</v>
      </c>
      <c r="E65" s="47">
        <v>0</v>
      </c>
      <c r="F65" s="48">
        <v>0</v>
      </c>
      <c r="G65" s="49">
        <v>0</v>
      </c>
      <c r="H65" s="42">
        <v>0</v>
      </c>
      <c r="I65" s="47">
        <v>0</v>
      </c>
      <c r="J65" s="48">
        <v>0</v>
      </c>
      <c r="K65" s="49">
        <v>0</v>
      </c>
      <c r="L65" s="42">
        <v>0</v>
      </c>
      <c r="M65" s="47">
        <v>0</v>
      </c>
      <c r="N65" s="48">
        <v>0</v>
      </c>
      <c r="O65" s="49">
        <v>0</v>
      </c>
      <c r="P65" s="55">
        <v>0</v>
      </c>
      <c r="Q65" s="56">
        <v>0</v>
      </c>
    </row>
    <row r="66" spans="1:17">
      <c r="A66" s="45" t="s">
        <v>72</v>
      </c>
      <c r="B66" s="90"/>
      <c r="C66" s="88"/>
      <c r="D66" s="52">
        <v>15663.82633293431</v>
      </c>
      <c r="E66" s="37">
        <v>0</v>
      </c>
      <c r="F66" s="53">
        <v>16015.201060075155</v>
      </c>
      <c r="G66" s="39">
        <v>0</v>
      </c>
      <c r="H66" s="52">
        <v>15969.648502336733</v>
      </c>
      <c r="I66" s="37">
        <v>0</v>
      </c>
      <c r="J66" s="53">
        <v>16000.40423013391</v>
      </c>
      <c r="K66" s="39">
        <v>0</v>
      </c>
      <c r="L66" s="52">
        <v>16174.08157722642</v>
      </c>
      <c r="M66" s="37">
        <v>0</v>
      </c>
      <c r="N66" s="53">
        <v>16197.748630758138</v>
      </c>
      <c r="O66" s="39">
        <v>0</v>
      </c>
      <c r="P66" s="55">
        <v>353.82166523118093</v>
      </c>
      <c r="Q66" s="56">
        <v>0</v>
      </c>
    </row>
    <row r="67" spans="1:17" ht="14.25">
      <c r="A67" s="33" t="s">
        <v>73</v>
      </c>
      <c r="B67" s="90"/>
      <c r="C67" s="88"/>
      <c r="D67" s="55">
        <v>0</v>
      </c>
      <c r="E67" s="56">
        <v>0</v>
      </c>
      <c r="F67" s="57">
        <v>0</v>
      </c>
      <c r="G67" s="58">
        <v>0</v>
      </c>
      <c r="H67" s="55">
        <v>0</v>
      </c>
      <c r="I67" s="56">
        <v>0</v>
      </c>
      <c r="J67" s="57">
        <v>0</v>
      </c>
      <c r="K67" s="58">
        <v>0</v>
      </c>
      <c r="L67" s="55">
        <v>0</v>
      </c>
      <c r="M67" s="56">
        <v>0</v>
      </c>
      <c r="N67" s="57">
        <v>0</v>
      </c>
      <c r="O67" s="58">
        <v>0</v>
      </c>
      <c r="P67" s="55">
        <v>0</v>
      </c>
      <c r="Q67" s="56">
        <v>0</v>
      </c>
    </row>
    <row r="68" spans="1:17">
      <c r="A68" s="45" t="s">
        <v>74</v>
      </c>
      <c r="B68" s="90"/>
      <c r="C68" s="88"/>
      <c r="D68" s="42">
        <v>0</v>
      </c>
      <c r="E68" s="47">
        <v>0</v>
      </c>
      <c r="F68" s="48">
        <v>0</v>
      </c>
      <c r="G68" s="49">
        <v>0</v>
      </c>
      <c r="H68" s="42">
        <v>0</v>
      </c>
      <c r="I68" s="47">
        <v>0</v>
      </c>
      <c r="J68" s="48">
        <v>0</v>
      </c>
      <c r="K68" s="49">
        <v>0</v>
      </c>
      <c r="L68" s="42">
        <v>0</v>
      </c>
      <c r="M68" s="47">
        <v>0</v>
      </c>
      <c r="N68" s="48">
        <v>0</v>
      </c>
      <c r="O68" s="49">
        <v>0</v>
      </c>
      <c r="P68" s="55">
        <v>0</v>
      </c>
      <c r="Q68" s="56">
        <v>0</v>
      </c>
    </row>
    <row r="69" spans="1:17">
      <c r="A69" s="45" t="s">
        <v>75</v>
      </c>
      <c r="B69" s="90"/>
      <c r="C69" s="88"/>
      <c r="D69" s="42">
        <v>0</v>
      </c>
      <c r="E69" s="47">
        <v>0</v>
      </c>
      <c r="F69" s="48">
        <v>0</v>
      </c>
      <c r="G69" s="49">
        <v>0</v>
      </c>
      <c r="H69" s="42">
        <v>0</v>
      </c>
      <c r="I69" s="47">
        <v>0</v>
      </c>
      <c r="J69" s="48">
        <v>0</v>
      </c>
      <c r="K69" s="49">
        <v>0</v>
      </c>
      <c r="L69" s="42">
        <v>0</v>
      </c>
      <c r="M69" s="47">
        <v>0</v>
      </c>
      <c r="N69" s="48">
        <v>0</v>
      </c>
      <c r="O69" s="49">
        <v>0</v>
      </c>
      <c r="P69" s="55">
        <v>0</v>
      </c>
      <c r="Q69" s="56">
        <v>0</v>
      </c>
    </row>
    <row r="70" spans="1:17">
      <c r="A70" s="45" t="s">
        <v>76</v>
      </c>
      <c r="B70" s="90"/>
      <c r="C70" s="88"/>
      <c r="D70" s="42">
        <v>0</v>
      </c>
      <c r="E70" s="47">
        <v>0</v>
      </c>
      <c r="F70" s="48">
        <v>0</v>
      </c>
      <c r="G70" s="49">
        <v>0</v>
      </c>
      <c r="H70" s="42">
        <v>0</v>
      </c>
      <c r="I70" s="47">
        <v>0</v>
      </c>
      <c r="J70" s="48">
        <v>0</v>
      </c>
      <c r="K70" s="49">
        <v>0</v>
      </c>
      <c r="L70" s="42">
        <v>0</v>
      </c>
      <c r="M70" s="47">
        <v>0</v>
      </c>
      <c r="N70" s="48">
        <v>0</v>
      </c>
      <c r="O70" s="49">
        <v>0</v>
      </c>
      <c r="P70" s="55">
        <v>0</v>
      </c>
      <c r="Q70" s="56">
        <v>0</v>
      </c>
    </row>
    <row r="71" spans="1:17">
      <c r="A71" s="45" t="s">
        <v>77</v>
      </c>
      <c r="B71" s="90"/>
      <c r="C71" s="88"/>
      <c r="D71" s="42">
        <v>0</v>
      </c>
      <c r="E71" s="47">
        <v>0</v>
      </c>
      <c r="F71" s="48">
        <v>0</v>
      </c>
      <c r="G71" s="49">
        <v>0</v>
      </c>
      <c r="H71" s="42">
        <v>0</v>
      </c>
      <c r="I71" s="47">
        <v>0</v>
      </c>
      <c r="J71" s="48">
        <v>0</v>
      </c>
      <c r="K71" s="49">
        <v>0</v>
      </c>
      <c r="L71" s="42">
        <v>0</v>
      </c>
      <c r="M71" s="47">
        <v>0</v>
      </c>
      <c r="N71" s="48">
        <v>0</v>
      </c>
      <c r="O71" s="49">
        <v>0</v>
      </c>
      <c r="P71" s="55">
        <v>0</v>
      </c>
      <c r="Q71" s="56">
        <v>0</v>
      </c>
    </row>
    <row r="72" spans="1:17" ht="14.25">
      <c r="A72" s="33" t="s">
        <v>78</v>
      </c>
      <c r="B72" s="90"/>
      <c r="C72" s="88"/>
      <c r="D72" s="52">
        <v>0</v>
      </c>
      <c r="E72" s="37">
        <v>833.70839644285741</v>
      </c>
      <c r="F72" s="53">
        <v>0</v>
      </c>
      <c r="G72" s="39">
        <v>852.41034410804593</v>
      </c>
      <c r="H72" s="52">
        <v>0</v>
      </c>
      <c r="I72" s="37">
        <v>849.98580561669917</v>
      </c>
      <c r="J72" s="53">
        <v>0</v>
      </c>
      <c r="K72" s="39">
        <v>851.62278166317799</v>
      </c>
      <c r="L72" s="52">
        <v>0</v>
      </c>
      <c r="M72" s="37">
        <v>860.86677220963224</v>
      </c>
      <c r="N72" s="53">
        <v>0</v>
      </c>
      <c r="O72" s="39">
        <v>862.12645300722704</v>
      </c>
      <c r="P72" s="55">
        <v>0</v>
      </c>
      <c r="Q72" s="56">
        <v>18.83218613873446</v>
      </c>
    </row>
    <row r="73" spans="1:17" ht="14.25">
      <c r="A73" s="33" t="s">
        <v>79</v>
      </c>
      <c r="B73" s="90"/>
      <c r="C73" s="88"/>
      <c r="D73" s="52">
        <v>0</v>
      </c>
      <c r="E73" s="37">
        <v>24631.733318651161</v>
      </c>
      <c r="F73" s="53">
        <v>0</v>
      </c>
      <c r="G73" s="39">
        <v>25184.278296480068</v>
      </c>
      <c r="H73" s="52">
        <v>0</v>
      </c>
      <c r="I73" s="37">
        <v>25112.645833865485</v>
      </c>
      <c r="J73" s="53">
        <v>0</v>
      </c>
      <c r="K73" s="39">
        <v>25161.009935268234</v>
      </c>
      <c r="L73" s="52">
        <v>0</v>
      </c>
      <c r="M73" s="37">
        <v>25434.121626252625</v>
      </c>
      <c r="N73" s="53">
        <v>0</v>
      </c>
      <c r="O73" s="39">
        <v>25471.338621553819</v>
      </c>
      <c r="P73" s="55">
        <v>0</v>
      </c>
      <c r="Q73" s="56">
        <v>556.39284521503544</v>
      </c>
    </row>
    <row r="74" spans="1:17">
      <c r="A74" s="45" t="s">
        <v>80</v>
      </c>
      <c r="B74" s="90"/>
      <c r="C74" s="88"/>
      <c r="D74" s="42">
        <v>0</v>
      </c>
      <c r="E74" s="47">
        <v>0</v>
      </c>
      <c r="F74" s="48">
        <v>0</v>
      </c>
      <c r="G74" s="49">
        <v>0</v>
      </c>
      <c r="H74" s="42">
        <v>0</v>
      </c>
      <c r="I74" s="47">
        <v>0</v>
      </c>
      <c r="J74" s="48">
        <v>0</v>
      </c>
      <c r="K74" s="49">
        <v>0</v>
      </c>
      <c r="L74" s="42">
        <v>0</v>
      </c>
      <c r="M74" s="47">
        <v>0</v>
      </c>
      <c r="N74" s="48">
        <v>0</v>
      </c>
      <c r="O74" s="49">
        <v>0</v>
      </c>
      <c r="P74" s="55">
        <v>0</v>
      </c>
      <c r="Q74" s="56">
        <v>0</v>
      </c>
    </row>
    <row r="75" spans="1:17">
      <c r="A75" s="45" t="s">
        <v>81</v>
      </c>
      <c r="B75" s="90"/>
      <c r="C75" s="88"/>
      <c r="D75" s="42">
        <v>0</v>
      </c>
      <c r="E75" s="47">
        <v>0</v>
      </c>
      <c r="F75" s="48">
        <v>0</v>
      </c>
      <c r="G75" s="49">
        <v>0</v>
      </c>
      <c r="H75" s="42">
        <v>0</v>
      </c>
      <c r="I75" s="47">
        <v>0</v>
      </c>
      <c r="J75" s="48">
        <v>0</v>
      </c>
      <c r="K75" s="49">
        <v>0</v>
      </c>
      <c r="L75" s="42">
        <v>0</v>
      </c>
      <c r="M75" s="47">
        <v>0</v>
      </c>
      <c r="N75" s="48">
        <v>0</v>
      </c>
      <c r="O75" s="49">
        <v>0</v>
      </c>
      <c r="P75" s="55">
        <v>0</v>
      </c>
      <c r="Q75" s="56">
        <v>0</v>
      </c>
    </row>
    <row r="76" spans="1:17">
      <c r="A76" s="45" t="s">
        <v>82</v>
      </c>
      <c r="B76" s="90"/>
      <c r="C76" s="88"/>
      <c r="D76" s="42">
        <v>0</v>
      </c>
      <c r="E76" s="47">
        <v>0</v>
      </c>
      <c r="F76" s="48">
        <v>0</v>
      </c>
      <c r="G76" s="49">
        <v>0</v>
      </c>
      <c r="H76" s="42">
        <v>0</v>
      </c>
      <c r="I76" s="47">
        <v>0</v>
      </c>
      <c r="J76" s="48">
        <v>0</v>
      </c>
      <c r="K76" s="49">
        <v>0</v>
      </c>
      <c r="L76" s="42">
        <v>0</v>
      </c>
      <c r="M76" s="47">
        <v>0</v>
      </c>
      <c r="N76" s="48">
        <v>0</v>
      </c>
      <c r="O76" s="49">
        <v>0</v>
      </c>
      <c r="P76" s="55">
        <v>0</v>
      </c>
      <c r="Q76" s="56">
        <v>0</v>
      </c>
    </row>
    <row r="77" spans="1:17" ht="14.25">
      <c r="A77" s="33" t="s">
        <v>83</v>
      </c>
      <c r="B77" s="90"/>
      <c r="C77" s="88"/>
      <c r="D77" s="52">
        <v>0</v>
      </c>
      <c r="E77" s="37">
        <v>21489.811228839477</v>
      </c>
      <c r="F77" s="53">
        <v>0</v>
      </c>
      <c r="G77" s="39">
        <v>21971.875853174926</v>
      </c>
      <c r="H77" s="52">
        <v>0</v>
      </c>
      <c r="I77" s="37">
        <v>21909.380531407267</v>
      </c>
      <c r="J77" s="53">
        <v>0</v>
      </c>
      <c r="K77" s="39">
        <v>21951.575507942292</v>
      </c>
      <c r="L77" s="52">
        <v>0</v>
      </c>
      <c r="M77" s="37">
        <v>22189.850200499135</v>
      </c>
      <c r="N77" s="53">
        <v>0</v>
      </c>
      <c r="O77" s="39">
        <v>22222.319949711695</v>
      </c>
      <c r="P77" s="55">
        <v>0</v>
      </c>
      <c r="Q77" s="56">
        <v>485.4216736625001</v>
      </c>
    </row>
    <row r="78" spans="1:17">
      <c r="A78" s="45" t="s">
        <v>84</v>
      </c>
      <c r="B78" s="90"/>
      <c r="C78" s="88"/>
      <c r="D78" s="42">
        <v>0</v>
      </c>
      <c r="E78" s="47">
        <v>0</v>
      </c>
      <c r="F78" s="48">
        <v>0</v>
      </c>
      <c r="G78" s="49">
        <v>0</v>
      </c>
      <c r="H78" s="42">
        <v>0</v>
      </c>
      <c r="I78" s="47">
        <v>0</v>
      </c>
      <c r="J78" s="48">
        <v>0</v>
      </c>
      <c r="K78" s="49">
        <v>0</v>
      </c>
      <c r="L78" s="42">
        <v>0</v>
      </c>
      <c r="M78" s="47">
        <v>0</v>
      </c>
      <c r="N78" s="48">
        <v>0</v>
      </c>
      <c r="O78" s="49">
        <v>0</v>
      </c>
      <c r="P78" s="55">
        <v>0</v>
      </c>
      <c r="Q78" s="56">
        <v>0</v>
      </c>
    </row>
    <row r="79" spans="1:17" ht="14.25">
      <c r="A79" s="33" t="s">
        <v>85</v>
      </c>
      <c r="B79" s="90"/>
      <c r="C79" s="88"/>
      <c r="D79" s="52">
        <v>25099.530432565727</v>
      </c>
      <c r="E79" s="37">
        <v>0</v>
      </c>
      <c r="F79" s="53">
        <v>25662.569147988841</v>
      </c>
      <c r="G79" s="39">
        <v>0</v>
      </c>
      <c r="H79" s="52">
        <v>25589.576267134897</v>
      </c>
      <c r="I79" s="37">
        <v>0</v>
      </c>
      <c r="J79" s="53">
        <v>25638.858882340985</v>
      </c>
      <c r="K79" s="39">
        <v>0</v>
      </c>
      <c r="L79" s="52">
        <v>25917.15741337297</v>
      </c>
      <c r="M79" s="37">
        <v>0</v>
      </c>
      <c r="N79" s="53">
        <v>25955.081220605149</v>
      </c>
      <c r="O79" s="39">
        <v>0</v>
      </c>
      <c r="P79" s="55">
        <v>566.95966013736268</v>
      </c>
      <c r="Q79" s="56">
        <v>0</v>
      </c>
    </row>
    <row r="80" spans="1:17" ht="14.25">
      <c r="A80" s="33" t="s">
        <v>86</v>
      </c>
      <c r="B80" s="90"/>
      <c r="C80" s="88"/>
      <c r="D80" s="52">
        <v>116368.58821358075</v>
      </c>
      <c r="E80" s="37">
        <v>564.47686083502117</v>
      </c>
      <c r="F80" s="53">
        <v>118978.99642816496</v>
      </c>
      <c r="G80" s="39">
        <v>577.13934181108993</v>
      </c>
      <c r="H80" s="52">
        <v>118640.58059534943</v>
      </c>
      <c r="I80" s="37">
        <v>575.49776559282407</v>
      </c>
      <c r="J80" s="53">
        <v>118869.06886808478</v>
      </c>
      <c r="K80" s="39">
        <v>576.6061088743852</v>
      </c>
      <c r="L80" s="52">
        <v>120159.34030344547</v>
      </c>
      <c r="M80" s="37">
        <v>582.8649144561864</v>
      </c>
      <c r="N80" s="53">
        <v>120335.16589983059</v>
      </c>
      <c r="O80" s="39">
        <v>583.7178033863139</v>
      </c>
      <c r="P80" s="55">
        <v>2628.5868335861219</v>
      </c>
      <c r="Q80" s="56">
        <v>12.75066121393229</v>
      </c>
    </row>
    <row r="81" spans="1:17">
      <c r="A81" s="45" t="s">
        <v>87</v>
      </c>
      <c r="B81" s="90"/>
      <c r="C81" s="88"/>
      <c r="D81" s="42">
        <v>0</v>
      </c>
      <c r="E81" s="47">
        <v>0</v>
      </c>
      <c r="F81" s="48">
        <v>0</v>
      </c>
      <c r="G81" s="49">
        <v>0</v>
      </c>
      <c r="H81" s="42">
        <v>0</v>
      </c>
      <c r="I81" s="47">
        <v>0</v>
      </c>
      <c r="J81" s="48">
        <v>0</v>
      </c>
      <c r="K81" s="49">
        <v>0</v>
      </c>
      <c r="L81" s="42">
        <v>0</v>
      </c>
      <c r="M81" s="47">
        <v>0</v>
      </c>
      <c r="N81" s="48">
        <v>0</v>
      </c>
      <c r="O81" s="49">
        <v>0</v>
      </c>
      <c r="P81" s="55">
        <v>0</v>
      </c>
      <c r="Q81" s="56">
        <v>0</v>
      </c>
    </row>
    <row r="82" spans="1:17" ht="14.25">
      <c r="A82" s="33" t="s">
        <v>88</v>
      </c>
      <c r="B82" s="90"/>
      <c r="C82" s="88"/>
      <c r="D82" s="52">
        <v>0</v>
      </c>
      <c r="E82" s="37">
        <v>102465.28507909473</v>
      </c>
      <c r="F82" s="53">
        <v>0</v>
      </c>
      <c r="G82" s="39">
        <v>104763.81104719585</v>
      </c>
      <c r="H82" s="52">
        <v>0</v>
      </c>
      <c r="I82" s="37">
        <v>104465.82792892445</v>
      </c>
      <c r="J82" s="53">
        <v>0</v>
      </c>
      <c r="K82" s="39">
        <v>104667.01723922259</v>
      </c>
      <c r="L82" s="52">
        <v>0</v>
      </c>
      <c r="M82" s="37">
        <v>105803.13165362961</v>
      </c>
      <c r="N82" s="53">
        <v>0</v>
      </c>
      <c r="O82" s="39">
        <v>105957.95023598397</v>
      </c>
      <c r="P82" s="55">
        <v>0</v>
      </c>
      <c r="Q82" s="56">
        <v>2314.5326706569413</v>
      </c>
    </row>
    <row r="83" spans="1:17">
      <c r="A83" s="45" t="s">
        <v>89</v>
      </c>
      <c r="B83" s="90"/>
      <c r="C83" s="88"/>
      <c r="D83" s="42">
        <v>0</v>
      </c>
      <c r="E83" s="47">
        <v>0</v>
      </c>
      <c r="F83" s="48">
        <v>0</v>
      </c>
      <c r="G83" s="49">
        <v>0</v>
      </c>
      <c r="H83" s="42">
        <v>0</v>
      </c>
      <c r="I83" s="47">
        <v>0</v>
      </c>
      <c r="J83" s="48">
        <v>0</v>
      </c>
      <c r="K83" s="49">
        <v>0</v>
      </c>
      <c r="L83" s="42">
        <v>0</v>
      </c>
      <c r="M83" s="47">
        <v>0</v>
      </c>
      <c r="N83" s="48">
        <v>0</v>
      </c>
      <c r="O83" s="49">
        <v>0</v>
      </c>
      <c r="P83" s="55">
        <v>0</v>
      </c>
      <c r="Q83" s="56">
        <v>0</v>
      </c>
    </row>
    <row r="84" spans="1:17" ht="14.25">
      <c r="A84" s="33" t="s">
        <v>212</v>
      </c>
      <c r="B84" s="90"/>
      <c r="C84" s="88"/>
      <c r="D84" s="52">
        <v>17188.484324064117</v>
      </c>
      <c r="E84" s="37">
        <v>2808.3910895581457</v>
      </c>
      <c r="F84" s="53">
        <v>17574.060546690769</v>
      </c>
      <c r="G84" s="39">
        <v>2871.3895952759635</v>
      </c>
      <c r="H84" s="52">
        <v>17524.074074167027</v>
      </c>
      <c r="I84" s="37">
        <v>2863.2224083741157</v>
      </c>
      <c r="J84" s="53">
        <v>17557.823448929019</v>
      </c>
      <c r="K84" s="39">
        <v>2868.7366492794085</v>
      </c>
      <c r="L84" s="52">
        <v>17748.405896314045</v>
      </c>
      <c r="M84" s="37">
        <v>2899.8755232470776</v>
      </c>
      <c r="N84" s="53">
        <v>17774.376611896572</v>
      </c>
      <c r="O84" s="39">
        <v>2904.1188250331056</v>
      </c>
      <c r="P84" s="55">
        <v>388.26133647519418</v>
      </c>
      <c r="Q84" s="56">
        <v>63.437220945090061</v>
      </c>
    </row>
    <row r="85" spans="1:17">
      <c r="A85" s="45" t="s">
        <v>213</v>
      </c>
      <c r="B85" s="90"/>
      <c r="C85" s="88"/>
      <c r="D85" s="42">
        <v>0</v>
      </c>
      <c r="E85" s="47">
        <v>0</v>
      </c>
      <c r="F85" s="48">
        <v>0</v>
      </c>
      <c r="G85" s="49">
        <v>0</v>
      </c>
      <c r="H85" s="42">
        <v>0</v>
      </c>
      <c r="I85" s="47">
        <v>0</v>
      </c>
      <c r="J85" s="48">
        <v>0</v>
      </c>
      <c r="K85" s="49">
        <v>0</v>
      </c>
      <c r="L85" s="42">
        <v>0</v>
      </c>
      <c r="M85" s="47">
        <v>0</v>
      </c>
      <c r="N85" s="48">
        <v>0</v>
      </c>
      <c r="O85" s="49">
        <v>0</v>
      </c>
      <c r="P85" s="55">
        <v>0</v>
      </c>
      <c r="Q85" s="56">
        <v>0</v>
      </c>
    </row>
    <row r="86" spans="1:17" ht="14.25">
      <c r="A86" s="33" t="s">
        <v>92</v>
      </c>
      <c r="B86" s="90"/>
      <c r="C86" s="88"/>
      <c r="D86" s="52">
        <v>0</v>
      </c>
      <c r="E86" s="37">
        <v>101558.60104395248</v>
      </c>
      <c r="F86" s="53">
        <v>0</v>
      </c>
      <c r="G86" s="39">
        <v>103836.78805727464</v>
      </c>
      <c r="H86" s="52">
        <v>0</v>
      </c>
      <c r="I86" s="37">
        <v>103541.44170067205</v>
      </c>
      <c r="J86" s="53">
        <v>0</v>
      </c>
      <c r="K86" s="39">
        <v>103740.85074816656</v>
      </c>
      <c r="L86" s="52">
        <v>0</v>
      </c>
      <c r="M86" s="37">
        <v>104866.91203286393</v>
      </c>
      <c r="N86" s="53">
        <v>0</v>
      </c>
      <c r="O86" s="39">
        <v>105020.36067283383</v>
      </c>
      <c r="P86" s="55">
        <v>0</v>
      </c>
      <c r="Q86" s="56">
        <v>2294.052077452327</v>
      </c>
    </row>
    <row r="87" spans="1:17" ht="14.25">
      <c r="A87" s="33" t="s">
        <v>93</v>
      </c>
      <c r="B87" s="90"/>
      <c r="C87" s="88"/>
      <c r="D87" s="55">
        <v>0</v>
      </c>
      <c r="E87" s="56">
        <v>0</v>
      </c>
      <c r="F87" s="57">
        <v>0</v>
      </c>
      <c r="G87" s="58">
        <v>0</v>
      </c>
      <c r="H87" s="55">
        <v>0</v>
      </c>
      <c r="I87" s="56">
        <v>0</v>
      </c>
      <c r="J87" s="57">
        <v>0</v>
      </c>
      <c r="K87" s="58">
        <v>0</v>
      </c>
      <c r="L87" s="55">
        <v>0</v>
      </c>
      <c r="M87" s="56">
        <v>0</v>
      </c>
      <c r="N87" s="57">
        <v>0</v>
      </c>
      <c r="O87" s="58">
        <v>0</v>
      </c>
      <c r="P87" s="55">
        <v>0</v>
      </c>
      <c r="Q87" s="56">
        <v>0</v>
      </c>
    </row>
    <row r="88" spans="1:17" ht="14.25">
      <c r="A88" s="33" t="s">
        <v>94</v>
      </c>
      <c r="B88" s="90"/>
      <c r="C88" s="88"/>
      <c r="D88" s="52">
        <v>91741.157719288763</v>
      </c>
      <c r="E88" s="37">
        <v>49035.960439645482</v>
      </c>
      <c r="F88" s="53">
        <v>93799.117478037035</v>
      </c>
      <c r="G88" s="39">
        <v>50135.94692145053</v>
      </c>
      <c r="H88" s="52">
        <v>93532.321594632042</v>
      </c>
      <c r="I88" s="37">
        <v>49993.343615482474</v>
      </c>
      <c r="J88" s="53">
        <v>93712.454214506652</v>
      </c>
      <c r="K88" s="39">
        <v>50089.625112704125</v>
      </c>
      <c r="L88" s="52">
        <v>94729.661667731576</v>
      </c>
      <c r="M88" s="37">
        <v>50633.325951839739</v>
      </c>
      <c r="N88" s="53">
        <v>94868.276770111712</v>
      </c>
      <c r="O88" s="39">
        <v>50707.416194928315</v>
      </c>
      <c r="P88" s="55">
        <v>2072.2911825334581</v>
      </c>
      <c r="Q88" s="56">
        <v>1107.6466765011367</v>
      </c>
    </row>
    <row r="89" spans="1:17">
      <c r="A89" s="45" t="s">
        <v>95</v>
      </c>
      <c r="B89" s="90"/>
      <c r="C89" s="88"/>
      <c r="D89" s="42">
        <v>0</v>
      </c>
      <c r="E89" s="47">
        <v>0</v>
      </c>
      <c r="F89" s="48">
        <v>0</v>
      </c>
      <c r="G89" s="49">
        <v>0</v>
      </c>
      <c r="H89" s="42">
        <v>0</v>
      </c>
      <c r="I89" s="47">
        <v>0</v>
      </c>
      <c r="J89" s="48">
        <v>0</v>
      </c>
      <c r="K89" s="49">
        <v>0</v>
      </c>
      <c r="L89" s="42">
        <v>0</v>
      </c>
      <c r="M89" s="47">
        <v>0</v>
      </c>
      <c r="N89" s="48">
        <v>0</v>
      </c>
      <c r="O89" s="49">
        <v>0</v>
      </c>
      <c r="P89" s="55">
        <v>0</v>
      </c>
      <c r="Q89" s="56">
        <v>0</v>
      </c>
    </row>
    <row r="90" spans="1:17" ht="14.25">
      <c r="A90" s="33" t="s">
        <v>96</v>
      </c>
      <c r="B90" s="90"/>
      <c r="C90" s="88"/>
      <c r="D90" s="52">
        <v>0</v>
      </c>
      <c r="E90" s="37">
        <v>1740.4256050623751</v>
      </c>
      <c r="F90" s="53">
        <v>0</v>
      </c>
      <c r="G90" s="39">
        <v>1779.4672516619621</v>
      </c>
      <c r="H90" s="52">
        <v>0</v>
      </c>
      <c r="I90" s="37">
        <v>1774.4058550287948</v>
      </c>
      <c r="J90" s="53">
        <v>0</v>
      </c>
      <c r="K90" s="39">
        <v>1777.8231590146027</v>
      </c>
      <c r="L90" s="52">
        <v>0</v>
      </c>
      <c r="M90" s="37">
        <v>1797.1206470915458</v>
      </c>
      <c r="N90" s="53">
        <v>0</v>
      </c>
      <c r="O90" s="39">
        <v>1799.7503203966169</v>
      </c>
      <c r="P90" s="55">
        <v>0</v>
      </c>
      <c r="Q90" s="56">
        <v>39.313528681008883</v>
      </c>
    </row>
    <row r="91" spans="1:17">
      <c r="A91" s="45" t="s">
        <v>97</v>
      </c>
      <c r="B91" s="90"/>
      <c r="C91" s="88"/>
      <c r="D91" s="42">
        <v>0</v>
      </c>
      <c r="E91" s="47">
        <v>0</v>
      </c>
      <c r="F91" s="48">
        <v>0</v>
      </c>
      <c r="G91" s="49">
        <v>0</v>
      </c>
      <c r="H91" s="42">
        <v>0</v>
      </c>
      <c r="I91" s="47">
        <v>0</v>
      </c>
      <c r="J91" s="48">
        <v>0</v>
      </c>
      <c r="K91" s="49">
        <v>0</v>
      </c>
      <c r="L91" s="42">
        <v>0</v>
      </c>
      <c r="M91" s="47">
        <v>0</v>
      </c>
      <c r="N91" s="48">
        <v>0</v>
      </c>
      <c r="O91" s="49">
        <v>0</v>
      </c>
      <c r="P91" s="55">
        <v>0</v>
      </c>
      <c r="Q91" s="56">
        <v>0</v>
      </c>
    </row>
    <row r="92" spans="1:17" ht="14.25">
      <c r="A92" s="33" t="s">
        <v>98</v>
      </c>
      <c r="B92" s="90"/>
      <c r="C92" s="88"/>
      <c r="D92" s="52">
        <v>0</v>
      </c>
      <c r="E92" s="37">
        <v>30536.3043435078</v>
      </c>
      <c r="F92" s="53">
        <v>0</v>
      </c>
      <c r="G92" s="39">
        <v>31221.302081514503</v>
      </c>
      <c r="H92" s="52">
        <v>0</v>
      </c>
      <c r="I92" s="37">
        <v>31132.498315617217</v>
      </c>
      <c r="J92" s="53">
        <v>0</v>
      </c>
      <c r="K92" s="39">
        <v>31192.455968642647</v>
      </c>
      <c r="L92" s="52">
        <v>0</v>
      </c>
      <c r="M92" s="37">
        <v>31531.036352238898</v>
      </c>
      <c r="N92" s="53">
        <v>0</v>
      </c>
      <c r="O92" s="39">
        <v>31577.174781904647</v>
      </c>
      <c r="P92" s="55">
        <v>0</v>
      </c>
      <c r="Q92" s="56">
        <v>689.76799302920256</v>
      </c>
    </row>
    <row r="93" spans="1:17" ht="14.25">
      <c r="A93" s="33" t="s">
        <v>214</v>
      </c>
      <c r="B93" s="90"/>
      <c r="C93" s="88"/>
      <c r="D93" s="52">
        <v>0</v>
      </c>
      <c r="E93" s="37">
        <v>45223.705437586366</v>
      </c>
      <c r="F93" s="53">
        <v>0</v>
      </c>
      <c r="G93" s="39">
        <v>46238.17449646625</v>
      </c>
      <c r="H93" s="52">
        <v>0</v>
      </c>
      <c r="I93" s="37">
        <v>46106.657751495732</v>
      </c>
      <c r="J93" s="53">
        <v>0</v>
      </c>
      <c r="K93" s="39">
        <v>46195.453933530371</v>
      </c>
      <c r="L93" s="52">
        <v>0</v>
      </c>
      <c r="M93" s="37">
        <v>46696.885258109018</v>
      </c>
      <c r="N93" s="53">
        <v>0</v>
      </c>
      <c r="O93" s="39">
        <v>46765.215424362432</v>
      </c>
      <c r="P93" s="55">
        <v>0</v>
      </c>
      <c r="Q93" s="56">
        <v>1021.5337188850027</v>
      </c>
    </row>
    <row r="94" spans="1:17">
      <c r="A94" s="45" t="s">
        <v>100</v>
      </c>
      <c r="B94" s="90"/>
      <c r="C94" s="88"/>
      <c r="D94" s="42">
        <v>0</v>
      </c>
      <c r="E94" s="47">
        <v>0</v>
      </c>
      <c r="F94" s="48">
        <v>0</v>
      </c>
      <c r="G94" s="49">
        <v>0</v>
      </c>
      <c r="H94" s="42">
        <v>0</v>
      </c>
      <c r="I94" s="47">
        <v>0</v>
      </c>
      <c r="J94" s="48">
        <v>0</v>
      </c>
      <c r="K94" s="49">
        <v>0</v>
      </c>
      <c r="L94" s="42">
        <v>0</v>
      </c>
      <c r="M94" s="47">
        <v>0</v>
      </c>
      <c r="N94" s="48">
        <v>0</v>
      </c>
      <c r="O94" s="49">
        <v>0</v>
      </c>
      <c r="P94" s="55">
        <v>0</v>
      </c>
      <c r="Q94" s="56">
        <v>0</v>
      </c>
    </row>
    <row r="95" spans="1:17">
      <c r="A95" s="45" t="s">
        <v>215</v>
      </c>
      <c r="B95" s="90"/>
      <c r="C95" s="88"/>
      <c r="D95" s="42">
        <v>0</v>
      </c>
      <c r="E95" s="47">
        <v>0</v>
      </c>
      <c r="F95" s="48">
        <v>0</v>
      </c>
      <c r="G95" s="49">
        <v>0</v>
      </c>
      <c r="H95" s="42">
        <v>0</v>
      </c>
      <c r="I95" s="47">
        <v>0</v>
      </c>
      <c r="J95" s="48">
        <v>0</v>
      </c>
      <c r="K95" s="49">
        <v>0</v>
      </c>
      <c r="L95" s="42">
        <v>0</v>
      </c>
      <c r="M95" s="47">
        <v>0</v>
      </c>
      <c r="N95" s="48">
        <v>0</v>
      </c>
      <c r="O95" s="49">
        <v>0</v>
      </c>
      <c r="P95" s="55">
        <v>0</v>
      </c>
      <c r="Q95" s="56">
        <v>0</v>
      </c>
    </row>
    <row r="96" spans="1:17" ht="14.25">
      <c r="A96" s="33" t="s">
        <v>102</v>
      </c>
      <c r="B96" s="90"/>
      <c r="C96" s="88"/>
      <c r="D96" s="52">
        <v>19678.923903205374</v>
      </c>
      <c r="E96" s="37">
        <v>254459.87445609612</v>
      </c>
      <c r="F96" s="53">
        <v>20120.366266644734</v>
      </c>
      <c r="G96" s="39">
        <v>260167.97968242332</v>
      </c>
      <c r="H96" s="52">
        <v>20063.137253868594</v>
      </c>
      <c r="I96" s="37">
        <v>259427.97542823281</v>
      </c>
      <c r="J96" s="53">
        <v>20101.776575707587</v>
      </c>
      <c r="K96" s="39">
        <v>259927.6042205682</v>
      </c>
      <c r="L96" s="52">
        <v>20319.972514841436</v>
      </c>
      <c r="M96" s="37">
        <v>262749.00398571417</v>
      </c>
      <c r="N96" s="53">
        <v>20349.706127533791</v>
      </c>
      <c r="O96" s="39">
        <v>263133.47680496168</v>
      </c>
      <c r="P96" s="55">
        <v>444.5165234467629</v>
      </c>
      <c r="Q96" s="56">
        <v>5747.8558942696836</v>
      </c>
    </row>
    <row r="97" spans="1:17">
      <c r="A97" s="45" t="s">
        <v>103</v>
      </c>
      <c r="B97" s="90"/>
      <c r="C97" s="88"/>
      <c r="D97" s="42">
        <v>0</v>
      </c>
      <c r="E97" s="47">
        <v>0</v>
      </c>
      <c r="F97" s="48">
        <v>0</v>
      </c>
      <c r="G97" s="49">
        <v>0</v>
      </c>
      <c r="H97" s="42">
        <v>0</v>
      </c>
      <c r="I97" s="47">
        <v>0</v>
      </c>
      <c r="J97" s="48">
        <v>0</v>
      </c>
      <c r="K97" s="49">
        <v>0</v>
      </c>
      <c r="L97" s="42">
        <v>0</v>
      </c>
      <c r="M97" s="47">
        <v>0</v>
      </c>
      <c r="N97" s="48">
        <v>0</v>
      </c>
      <c r="O97" s="49">
        <v>0</v>
      </c>
      <c r="P97" s="55">
        <v>0</v>
      </c>
      <c r="Q97" s="56">
        <v>0</v>
      </c>
    </row>
    <row r="98" spans="1:17">
      <c r="A98" s="45" t="s">
        <v>104</v>
      </c>
      <c r="B98" s="90"/>
      <c r="C98" s="88"/>
      <c r="D98" s="42">
        <v>0</v>
      </c>
      <c r="E98" s="47">
        <v>0</v>
      </c>
      <c r="F98" s="48">
        <v>0</v>
      </c>
      <c r="G98" s="49">
        <v>0</v>
      </c>
      <c r="H98" s="42">
        <v>0</v>
      </c>
      <c r="I98" s="47">
        <v>0</v>
      </c>
      <c r="J98" s="48">
        <v>0</v>
      </c>
      <c r="K98" s="49">
        <v>0</v>
      </c>
      <c r="L98" s="42">
        <v>0</v>
      </c>
      <c r="M98" s="47">
        <v>0</v>
      </c>
      <c r="N98" s="48">
        <v>0</v>
      </c>
      <c r="O98" s="49">
        <v>0</v>
      </c>
      <c r="P98" s="55">
        <v>0</v>
      </c>
      <c r="Q98" s="56">
        <v>0</v>
      </c>
    </row>
    <row r="99" spans="1:17" ht="14.25">
      <c r="A99" s="33" t="s">
        <v>105</v>
      </c>
      <c r="B99" s="90"/>
      <c r="C99" s="88"/>
      <c r="D99" s="52">
        <v>0</v>
      </c>
      <c r="E99" s="37">
        <v>257229.49937337346</v>
      </c>
      <c r="F99" s="53">
        <v>0</v>
      </c>
      <c r="G99" s="39">
        <v>262999.73349329957</v>
      </c>
      <c r="H99" s="52">
        <v>0</v>
      </c>
      <c r="I99" s="37">
        <v>262251.6747895591</v>
      </c>
      <c r="J99" s="53">
        <v>0</v>
      </c>
      <c r="K99" s="39">
        <v>262756.74170590367</v>
      </c>
      <c r="L99" s="52">
        <v>0</v>
      </c>
      <c r="M99" s="37">
        <v>265608.85051351791</v>
      </c>
      <c r="N99" s="53">
        <v>0</v>
      </c>
      <c r="O99" s="39">
        <v>265997.50806131045</v>
      </c>
      <c r="P99" s="55">
        <v>0</v>
      </c>
      <c r="Q99" s="56">
        <v>5810.4174472049599</v>
      </c>
    </row>
    <row r="100" spans="1:17">
      <c r="A100" s="45" t="s">
        <v>106</v>
      </c>
      <c r="B100" s="90"/>
      <c r="C100" s="88"/>
      <c r="D100" s="42">
        <v>0</v>
      </c>
      <c r="E100" s="47">
        <v>0</v>
      </c>
      <c r="F100" s="48">
        <v>0</v>
      </c>
      <c r="G100" s="49">
        <v>0</v>
      </c>
      <c r="H100" s="42">
        <v>0</v>
      </c>
      <c r="I100" s="47">
        <v>0</v>
      </c>
      <c r="J100" s="48">
        <v>0</v>
      </c>
      <c r="K100" s="49">
        <v>0</v>
      </c>
      <c r="L100" s="42">
        <v>0</v>
      </c>
      <c r="M100" s="47">
        <v>0</v>
      </c>
      <c r="N100" s="48">
        <v>0</v>
      </c>
      <c r="O100" s="49">
        <v>0</v>
      </c>
      <c r="P100" s="55">
        <v>0</v>
      </c>
      <c r="Q100" s="56">
        <v>0</v>
      </c>
    </row>
    <row r="101" spans="1:17" ht="14.25">
      <c r="A101" s="59" t="s">
        <v>107</v>
      </c>
      <c r="B101" s="90"/>
      <c r="C101" s="88"/>
      <c r="D101" s="52">
        <v>615895.95923457842</v>
      </c>
      <c r="E101" s="37">
        <v>22072.201576978518</v>
      </c>
      <c r="F101" s="53">
        <v>629711.88581748365</v>
      </c>
      <c r="G101" s="39">
        <v>22567.330521954227</v>
      </c>
      <c r="H101" s="52">
        <v>627920.77580083942</v>
      </c>
      <c r="I101" s="37">
        <v>22503.141529087563</v>
      </c>
      <c r="J101" s="53">
        <v>629130.07984130702</v>
      </c>
      <c r="K101" s="39">
        <v>22546.48002181323</v>
      </c>
      <c r="L101" s="52">
        <v>635959.01001528068</v>
      </c>
      <c r="M101" s="37">
        <v>22791.212141086071</v>
      </c>
      <c r="N101" s="53">
        <v>636889.58995962841</v>
      </c>
      <c r="O101" s="39">
        <v>22824.56184537811</v>
      </c>
      <c r="P101" s="55">
        <v>13912.139299409069</v>
      </c>
      <c r="Q101" s="56">
        <v>498.5769729114366</v>
      </c>
    </row>
    <row r="102" spans="1:17" ht="14.25">
      <c r="A102" s="33" t="s">
        <v>108</v>
      </c>
      <c r="B102" s="90"/>
      <c r="C102" s="88"/>
      <c r="D102" s="52">
        <v>0</v>
      </c>
      <c r="E102" s="37">
        <v>49350.09645697481</v>
      </c>
      <c r="F102" s="53">
        <v>0</v>
      </c>
      <c r="G102" s="39">
        <v>50457.129713624527</v>
      </c>
      <c r="H102" s="52">
        <v>0</v>
      </c>
      <c r="I102" s="37">
        <v>50313.612856984815</v>
      </c>
      <c r="J102" s="53">
        <v>0</v>
      </c>
      <c r="K102" s="39">
        <v>50410.511156361637</v>
      </c>
      <c r="L102" s="52">
        <v>0</v>
      </c>
      <c r="M102" s="37">
        <v>50957.695072298302</v>
      </c>
      <c r="N102" s="53">
        <v>0</v>
      </c>
      <c r="O102" s="39">
        <v>51032.259955093694</v>
      </c>
      <c r="P102" s="55">
        <v>0</v>
      </c>
      <c r="Q102" s="56">
        <v>1114.7425243736873</v>
      </c>
    </row>
    <row r="103" spans="1:17">
      <c r="A103" s="45" t="s">
        <v>216</v>
      </c>
      <c r="B103" s="90"/>
      <c r="C103" s="88"/>
      <c r="D103" s="42">
        <v>0</v>
      </c>
      <c r="E103" s="47">
        <v>0</v>
      </c>
      <c r="F103" s="48">
        <v>0</v>
      </c>
      <c r="G103" s="49">
        <v>0</v>
      </c>
      <c r="H103" s="42">
        <v>0</v>
      </c>
      <c r="I103" s="47">
        <v>0</v>
      </c>
      <c r="J103" s="48">
        <v>0</v>
      </c>
      <c r="K103" s="49">
        <v>0</v>
      </c>
      <c r="L103" s="42">
        <v>0</v>
      </c>
      <c r="M103" s="47">
        <v>0</v>
      </c>
      <c r="N103" s="48">
        <v>0</v>
      </c>
      <c r="O103" s="49">
        <v>0</v>
      </c>
      <c r="P103" s="55">
        <v>0</v>
      </c>
      <c r="Q103" s="56">
        <v>0</v>
      </c>
    </row>
    <row r="104" spans="1:17">
      <c r="A104" s="45" t="s">
        <v>217</v>
      </c>
      <c r="B104" s="90"/>
      <c r="C104" s="88"/>
      <c r="D104" s="42">
        <v>0</v>
      </c>
      <c r="E104" s="47">
        <v>0</v>
      </c>
      <c r="F104" s="48">
        <v>0</v>
      </c>
      <c r="G104" s="49">
        <v>0</v>
      </c>
      <c r="H104" s="42">
        <v>0</v>
      </c>
      <c r="I104" s="47">
        <v>0</v>
      </c>
      <c r="J104" s="48">
        <v>0</v>
      </c>
      <c r="K104" s="49">
        <v>0</v>
      </c>
      <c r="L104" s="42">
        <v>0</v>
      </c>
      <c r="M104" s="47">
        <v>0</v>
      </c>
      <c r="N104" s="48">
        <v>0</v>
      </c>
      <c r="O104" s="49">
        <v>0</v>
      </c>
      <c r="P104" s="55">
        <v>0</v>
      </c>
      <c r="Q104" s="56">
        <v>0</v>
      </c>
    </row>
    <row r="105" spans="1:17">
      <c r="A105" s="45" t="s">
        <v>111</v>
      </c>
      <c r="B105" s="90"/>
      <c r="C105" s="88"/>
      <c r="D105" s="42">
        <v>0</v>
      </c>
      <c r="E105" s="47">
        <v>0</v>
      </c>
      <c r="F105" s="48">
        <v>0</v>
      </c>
      <c r="G105" s="49">
        <v>0</v>
      </c>
      <c r="H105" s="42">
        <v>0</v>
      </c>
      <c r="I105" s="47">
        <v>0</v>
      </c>
      <c r="J105" s="48">
        <v>0</v>
      </c>
      <c r="K105" s="49">
        <v>0</v>
      </c>
      <c r="L105" s="42">
        <v>0</v>
      </c>
      <c r="M105" s="47">
        <v>0</v>
      </c>
      <c r="N105" s="48">
        <v>0</v>
      </c>
      <c r="O105" s="49">
        <v>0</v>
      </c>
      <c r="P105" s="55">
        <v>0</v>
      </c>
      <c r="Q105" s="56">
        <v>0</v>
      </c>
    </row>
    <row r="106" spans="1:17">
      <c r="A106" s="45" t="s">
        <v>218</v>
      </c>
      <c r="B106" s="90"/>
      <c r="C106" s="88"/>
      <c r="D106" s="42">
        <v>0</v>
      </c>
      <c r="E106" s="47">
        <v>0</v>
      </c>
      <c r="F106" s="48">
        <v>0</v>
      </c>
      <c r="G106" s="49">
        <v>0</v>
      </c>
      <c r="H106" s="42">
        <v>0</v>
      </c>
      <c r="I106" s="47">
        <v>0</v>
      </c>
      <c r="J106" s="48">
        <v>0</v>
      </c>
      <c r="K106" s="49">
        <v>0</v>
      </c>
      <c r="L106" s="42">
        <v>0</v>
      </c>
      <c r="M106" s="47">
        <v>0</v>
      </c>
      <c r="N106" s="48">
        <v>0</v>
      </c>
      <c r="O106" s="49">
        <v>0</v>
      </c>
      <c r="P106" s="55">
        <v>0</v>
      </c>
      <c r="Q106" s="56">
        <v>0</v>
      </c>
    </row>
    <row r="107" spans="1:17">
      <c r="A107" s="45" t="s">
        <v>219</v>
      </c>
      <c r="B107" s="90"/>
      <c r="C107" s="88"/>
      <c r="D107" s="42">
        <v>0</v>
      </c>
      <c r="E107" s="47">
        <v>0</v>
      </c>
      <c r="F107" s="48">
        <v>0</v>
      </c>
      <c r="G107" s="49">
        <v>0</v>
      </c>
      <c r="H107" s="42">
        <v>0</v>
      </c>
      <c r="I107" s="47">
        <v>0</v>
      </c>
      <c r="J107" s="48">
        <v>0</v>
      </c>
      <c r="K107" s="49">
        <v>0</v>
      </c>
      <c r="L107" s="42">
        <v>0</v>
      </c>
      <c r="M107" s="47">
        <v>0</v>
      </c>
      <c r="N107" s="48">
        <v>0</v>
      </c>
      <c r="O107" s="49">
        <v>0</v>
      </c>
      <c r="P107" s="55">
        <v>0</v>
      </c>
      <c r="Q107" s="56">
        <v>0</v>
      </c>
    </row>
    <row r="108" spans="1:17">
      <c r="A108" s="45" t="s">
        <v>114</v>
      </c>
      <c r="B108" s="90"/>
      <c r="C108" s="88"/>
      <c r="D108" s="42">
        <v>0</v>
      </c>
      <c r="E108" s="47">
        <v>0</v>
      </c>
      <c r="F108" s="48">
        <v>0</v>
      </c>
      <c r="G108" s="49">
        <v>0</v>
      </c>
      <c r="H108" s="42">
        <v>0</v>
      </c>
      <c r="I108" s="47">
        <v>0</v>
      </c>
      <c r="J108" s="48">
        <v>0</v>
      </c>
      <c r="K108" s="49">
        <v>0</v>
      </c>
      <c r="L108" s="42">
        <v>0</v>
      </c>
      <c r="M108" s="47">
        <v>0</v>
      </c>
      <c r="N108" s="48">
        <v>0</v>
      </c>
      <c r="O108" s="49">
        <v>0</v>
      </c>
      <c r="P108" s="55">
        <v>0</v>
      </c>
      <c r="Q108" s="56">
        <v>0</v>
      </c>
    </row>
    <row r="109" spans="1:17" ht="14.25">
      <c r="A109" s="33" t="s">
        <v>115</v>
      </c>
      <c r="B109" s="90"/>
      <c r="C109" s="88"/>
      <c r="D109" s="55">
        <v>0</v>
      </c>
      <c r="E109" s="56">
        <v>0</v>
      </c>
      <c r="F109" s="57">
        <v>0</v>
      </c>
      <c r="G109" s="58">
        <v>0</v>
      </c>
      <c r="H109" s="55">
        <v>0</v>
      </c>
      <c r="I109" s="56">
        <v>0</v>
      </c>
      <c r="J109" s="57">
        <v>0</v>
      </c>
      <c r="K109" s="58">
        <v>0</v>
      </c>
      <c r="L109" s="55">
        <v>0</v>
      </c>
      <c r="M109" s="56">
        <v>0</v>
      </c>
      <c r="N109" s="57">
        <v>0</v>
      </c>
      <c r="O109" s="58">
        <v>0</v>
      </c>
      <c r="P109" s="55">
        <v>0</v>
      </c>
      <c r="Q109" s="56">
        <v>0</v>
      </c>
    </row>
    <row r="110" spans="1:17">
      <c r="A110" s="45" t="s">
        <v>116</v>
      </c>
      <c r="B110" s="90"/>
      <c r="C110" s="88"/>
      <c r="D110" s="42">
        <v>0</v>
      </c>
      <c r="E110" s="47">
        <v>0</v>
      </c>
      <c r="F110" s="48">
        <v>0</v>
      </c>
      <c r="G110" s="49">
        <v>0</v>
      </c>
      <c r="H110" s="42">
        <v>0</v>
      </c>
      <c r="I110" s="47">
        <v>0</v>
      </c>
      <c r="J110" s="48">
        <v>0</v>
      </c>
      <c r="K110" s="49">
        <v>0</v>
      </c>
      <c r="L110" s="42">
        <v>0</v>
      </c>
      <c r="M110" s="47">
        <v>0</v>
      </c>
      <c r="N110" s="48">
        <v>0</v>
      </c>
      <c r="O110" s="49">
        <v>0</v>
      </c>
      <c r="P110" s="55">
        <v>0</v>
      </c>
      <c r="Q110" s="56">
        <v>0</v>
      </c>
    </row>
    <row r="111" spans="1:17">
      <c r="A111" s="45" t="s">
        <v>117</v>
      </c>
      <c r="B111" s="90"/>
      <c r="C111" s="88"/>
      <c r="D111" s="42">
        <v>0</v>
      </c>
      <c r="E111" s="47">
        <v>0</v>
      </c>
      <c r="F111" s="48">
        <v>0</v>
      </c>
      <c r="G111" s="49">
        <v>0</v>
      </c>
      <c r="H111" s="42">
        <v>0</v>
      </c>
      <c r="I111" s="47">
        <v>0</v>
      </c>
      <c r="J111" s="48">
        <v>0</v>
      </c>
      <c r="K111" s="49">
        <v>0</v>
      </c>
      <c r="L111" s="42">
        <v>0</v>
      </c>
      <c r="M111" s="47">
        <v>0</v>
      </c>
      <c r="N111" s="48">
        <v>0</v>
      </c>
      <c r="O111" s="49">
        <v>0</v>
      </c>
      <c r="P111" s="55">
        <v>0</v>
      </c>
      <c r="Q111" s="56">
        <v>0</v>
      </c>
    </row>
    <row r="112" spans="1:17" ht="14.25">
      <c r="A112" s="33" t="s">
        <v>118</v>
      </c>
      <c r="B112" s="90"/>
      <c r="C112" s="88"/>
      <c r="D112" s="52">
        <v>10909.555145023194</v>
      </c>
      <c r="E112" s="37">
        <v>78378.588585171165</v>
      </c>
      <c r="F112" s="53">
        <v>11154.280915140464</v>
      </c>
      <c r="G112" s="39">
        <v>80136.795972844615</v>
      </c>
      <c r="H112" s="52">
        <v>11122.554430814009</v>
      </c>
      <c r="I112" s="37">
        <v>79908.860275263811</v>
      </c>
      <c r="J112" s="53">
        <v>11143.975206382947</v>
      </c>
      <c r="K112" s="39">
        <v>80062.755657172122</v>
      </c>
      <c r="L112" s="52">
        <v>11264.938153448011</v>
      </c>
      <c r="M112" s="37">
        <v>80931.801638977122</v>
      </c>
      <c r="N112" s="53">
        <v>11281.421803109117</v>
      </c>
      <c r="O112" s="39">
        <v>81050.2267422921</v>
      </c>
      <c r="P112" s="55">
        <v>246.43001564869891</v>
      </c>
      <c r="Q112" s="56">
        <v>1770.4513662390584</v>
      </c>
    </row>
    <row r="113" spans="1:17" ht="14.25">
      <c r="A113" s="33" t="s">
        <v>119</v>
      </c>
      <c r="B113" s="90"/>
      <c r="C113" s="88"/>
      <c r="D113" s="52">
        <v>7020.8005106139626</v>
      </c>
      <c r="E113" s="37">
        <v>9731.5819343386866</v>
      </c>
      <c r="F113" s="53">
        <v>7178.2927996174722</v>
      </c>
      <c r="G113" s="39">
        <v>9949.8831255129917</v>
      </c>
      <c r="H113" s="52">
        <v>7157.8753477234068</v>
      </c>
      <c r="I113" s="37">
        <v>9921.5823490278708</v>
      </c>
      <c r="J113" s="53">
        <v>7171.6606020305699</v>
      </c>
      <c r="K113" s="39">
        <v>9940.6901888779048</v>
      </c>
      <c r="L113" s="52">
        <v>7249.5058220446217</v>
      </c>
      <c r="M113" s="37">
        <v>10048.592006572069</v>
      </c>
      <c r="N113" s="53">
        <v>7260.1138087516019</v>
      </c>
      <c r="O113" s="39">
        <v>10063.295813017116</v>
      </c>
      <c r="P113" s="55">
        <v>158.58904938816494</v>
      </c>
      <c r="Q113" s="56">
        <v>219.82141860841014</v>
      </c>
    </row>
    <row r="114" spans="1:17">
      <c r="A114" s="45" t="s">
        <v>120</v>
      </c>
      <c r="B114" s="90"/>
      <c r="C114" s="88"/>
      <c r="D114" s="42">
        <v>0</v>
      </c>
      <c r="E114" s="47">
        <v>0</v>
      </c>
      <c r="F114" s="48">
        <v>0</v>
      </c>
      <c r="G114" s="49">
        <v>0</v>
      </c>
      <c r="H114" s="42">
        <v>0</v>
      </c>
      <c r="I114" s="47">
        <v>0</v>
      </c>
      <c r="J114" s="48">
        <v>0</v>
      </c>
      <c r="K114" s="49">
        <v>0</v>
      </c>
      <c r="L114" s="42">
        <v>0</v>
      </c>
      <c r="M114" s="47">
        <v>0</v>
      </c>
      <c r="N114" s="48">
        <v>0</v>
      </c>
      <c r="O114" s="49">
        <v>0</v>
      </c>
      <c r="P114" s="55">
        <v>0</v>
      </c>
      <c r="Q114" s="56">
        <v>0</v>
      </c>
    </row>
    <row r="115" spans="1:17" ht="14.25">
      <c r="A115" s="33" t="s">
        <v>121</v>
      </c>
      <c r="B115" s="90"/>
      <c r="C115" s="88"/>
      <c r="D115" s="52">
        <v>0</v>
      </c>
      <c r="E115" s="37">
        <v>7696.5825402494656</v>
      </c>
      <c r="F115" s="53">
        <v>0</v>
      </c>
      <c r="G115" s="39">
        <v>7869.2341345991154</v>
      </c>
      <c r="H115" s="52">
        <v>0</v>
      </c>
      <c r="I115" s="37">
        <v>7846.8514157728678</v>
      </c>
      <c r="J115" s="53">
        <v>0</v>
      </c>
      <c r="K115" s="39">
        <v>7861.9635596734115</v>
      </c>
      <c r="L115" s="52">
        <v>0</v>
      </c>
      <c r="M115" s="37">
        <v>7947.3017145314298</v>
      </c>
      <c r="N115" s="53">
        <v>0</v>
      </c>
      <c r="O115" s="39">
        <v>7958.9307652575853</v>
      </c>
      <c r="P115" s="55">
        <v>0</v>
      </c>
      <c r="Q115" s="56">
        <v>173.85392260475587</v>
      </c>
    </row>
    <row r="116" spans="1:17">
      <c r="A116" s="45" t="s">
        <v>122</v>
      </c>
      <c r="B116" s="90"/>
      <c r="C116" s="88"/>
      <c r="D116" s="42">
        <v>0</v>
      </c>
      <c r="E116" s="47">
        <v>0</v>
      </c>
      <c r="F116" s="48">
        <v>0</v>
      </c>
      <c r="G116" s="49">
        <v>0</v>
      </c>
      <c r="H116" s="42">
        <v>0</v>
      </c>
      <c r="I116" s="47">
        <v>0</v>
      </c>
      <c r="J116" s="48">
        <v>0</v>
      </c>
      <c r="K116" s="49">
        <v>0</v>
      </c>
      <c r="L116" s="42">
        <v>0</v>
      </c>
      <c r="M116" s="47">
        <v>0</v>
      </c>
      <c r="N116" s="48">
        <v>0</v>
      </c>
      <c r="O116" s="49">
        <v>0</v>
      </c>
      <c r="P116" s="55">
        <v>0</v>
      </c>
      <c r="Q116" s="56">
        <v>0</v>
      </c>
    </row>
    <row r="117" spans="1:17">
      <c r="A117" s="45" t="s">
        <v>123</v>
      </c>
      <c r="B117" s="90"/>
      <c r="C117" s="88"/>
      <c r="D117" s="42">
        <v>0</v>
      </c>
      <c r="E117" s="47">
        <v>0</v>
      </c>
      <c r="F117" s="48">
        <v>0</v>
      </c>
      <c r="G117" s="49">
        <v>0</v>
      </c>
      <c r="H117" s="42">
        <v>0</v>
      </c>
      <c r="I117" s="47">
        <v>0</v>
      </c>
      <c r="J117" s="48">
        <v>0</v>
      </c>
      <c r="K117" s="49">
        <v>0</v>
      </c>
      <c r="L117" s="42">
        <v>0</v>
      </c>
      <c r="M117" s="47">
        <v>0</v>
      </c>
      <c r="N117" s="48">
        <v>0</v>
      </c>
      <c r="O117" s="49">
        <v>0</v>
      </c>
      <c r="P117" s="55">
        <v>0</v>
      </c>
      <c r="Q117" s="56">
        <v>0</v>
      </c>
    </row>
    <row r="118" spans="1:17">
      <c r="A118" s="45" t="s">
        <v>124</v>
      </c>
      <c r="B118" s="90"/>
      <c r="C118" s="88"/>
      <c r="D118" s="42">
        <v>0</v>
      </c>
      <c r="E118" s="47">
        <v>0</v>
      </c>
      <c r="F118" s="48">
        <v>0</v>
      </c>
      <c r="G118" s="49">
        <v>0</v>
      </c>
      <c r="H118" s="42">
        <v>0</v>
      </c>
      <c r="I118" s="47">
        <v>0</v>
      </c>
      <c r="J118" s="48">
        <v>0</v>
      </c>
      <c r="K118" s="49">
        <v>0</v>
      </c>
      <c r="L118" s="42">
        <v>0</v>
      </c>
      <c r="M118" s="47">
        <v>0</v>
      </c>
      <c r="N118" s="48">
        <v>0</v>
      </c>
      <c r="O118" s="49">
        <v>0</v>
      </c>
      <c r="P118" s="55">
        <v>0</v>
      </c>
      <c r="Q118" s="56">
        <v>0</v>
      </c>
    </row>
    <row r="119" spans="1:17">
      <c r="A119" s="45" t="s">
        <v>125</v>
      </c>
      <c r="B119" s="90"/>
      <c r="C119" s="88"/>
      <c r="D119" s="42">
        <v>0</v>
      </c>
      <c r="E119" s="47">
        <v>0</v>
      </c>
      <c r="F119" s="48">
        <v>0</v>
      </c>
      <c r="G119" s="49">
        <v>0</v>
      </c>
      <c r="H119" s="42">
        <v>0</v>
      </c>
      <c r="I119" s="47">
        <v>0</v>
      </c>
      <c r="J119" s="48">
        <v>0</v>
      </c>
      <c r="K119" s="49">
        <v>0</v>
      </c>
      <c r="L119" s="42">
        <v>0</v>
      </c>
      <c r="M119" s="47">
        <v>0</v>
      </c>
      <c r="N119" s="48">
        <v>0</v>
      </c>
      <c r="O119" s="49">
        <v>0</v>
      </c>
      <c r="P119" s="55">
        <v>0</v>
      </c>
      <c r="Q119" s="56">
        <v>0</v>
      </c>
    </row>
    <row r="120" spans="1:17" ht="14.25">
      <c r="A120" s="33" t="s">
        <v>126</v>
      </c>
      <c r="B120" s="90"/>
      <c r="C120" s="88"/>
      <c r="D120" s="52">
        <v>0</v>
      </c>
      <c r="E120" s="37">
        <v>3091.9166652711929</v>
      </c>
      <c r="F120" s="53">
        <v>0</v>
      </c>
      <c r="G120" s="39">
        <v>3161.2752850305051</v>
      </c>
      <c r="H120" s="52">
        <v>0</v>
      </c>
      <c r="I120" s="37">
        <v>3152.2835668242697</v>
      </c>
      <c r="J120" s="53">
        <v>0</v>
      </c>
      <c r="K120" s="39">
        <v>3158.35450666409</v>
      </c>
      <c r="L120" s="52">
        <v>0</v>
      </c>
      <c r="M120" s="37">
        <v>3192.6370550300885</v>
      </c>
      <c r="N120" s="53">
        <v>0</v>
      </c>
      <c r="O120" s="39">
        <v>3197.30874607653</v>
      </c>
      <c r="P120" s="55">
        <v>0</v>
      </c>
      <c r="Q120" s="56">
        <v>69.841626178024427</v>
      </c>
    </row>
    <row r="121" spans="1:17">
      <c r="A121" s="45" t="s">
        <v>127</v>
      </c>
      <c r="B121" s="90"/>
      <c r="C121" s="88"/>
      <c r="D121" s="42">
        <v>0</v>
      </c>
      <c r="E121" s="47">
        <v>0</v>
      </c>
      <c r="F121" s="48">
        <v>0</v>
      </c>
      <c r="G121" s="49">
        <v>0</v>
      </c>
      <c r="H121" s="42">
        <v>0</v>
      </c>
      <c r="I121" s="47">
        <v>0</v>
      </c>
      <c r="J121" s="48">
        <v>0</v>
      </c>
      <c r="K121" s="49">
        <v>0</v>
      </c>
      <c r="L121" s="42">
        <v>0</v>
      </c>
      <c r="M121" s="47">
        <v>0</v>
      </c>
      <c r="N121" s="48">
        <v>0</v>
      </c>
      <c r="O121" s="49">
        <v>0</v>
      </c>
      <c r="P121" s="55">
        <v>0</v>
      </c>
      <c r="Q121" s="56">
        <v>0</v>
      </c>
    </row>
    <row r="122" spans="1:17" ht="14.25">
      <c r="A122" s="33" t="s">
        <v>128</v>
      </c>
      <c r="B122" s="90"/>
      <c r="C122" s="88"/>
      <c r="D122" s="52">
        <v>0</v>
      </c>
      <c r="E122" s="37">
        <v>24390.512707232614</v>
      </c>
      <c r="F122" s="53">
        <v>0</v>
      </c>
      <c r="G122" s="39">
        <v>24937.646566174197</v>
      </c>
      <c r="H122" s="52">
        <v>0</v>
      </c>
      <c r="I122" s="37">
        <v>24866.715606219037</v>
      </c>
      <c r="J122" s="53">
        <v>0</v>
      </c>
      <c r="K122" s="39">
        <v>24914.606073957435</v>
      </c>
      <c r="L122" s="52">
        <v>0</v>
      </c>
      <c r="M122" s="37">
        <v>25185.04315945497</v>
      </c>
      <c r="N122" s="53">
        <v>0</v>
      </c>
      <c r="O122" s="39">
        <v>25221.895685628249</v>
      </c>
      <c r="P122" s="55">
        <v>0</v>
      </c>
      <c r="Q122" s="56">
        <v>550.9440438426185</v>
      </c>
    </row>
    <row r="123" spans="1:17" ht="14.25">
      <c r="A123" s="33" t="s">
        <v>129</v>
      </c>
      <c r="B123" s="90"/>
      <c r="C123" s="88"/>
      <c r="D123" s="52">
        <v>50983.196381654721</v>
      </c>
      <c r="E123" s="37">
        <v>40176.289773592143</v>
      </c>
      <c r="F123" s="53">
        <v>52126.863729377161</v>
      </c>
      <c r="G123" s="39">
        <v>41077.533987915791</v>
      </c>
      <c r="H123" s="52">
        <v>51978.597593919469</v>
      </c>
      <c r="I123" s="37">
        <v>40960.695820744644</v>
      </c>
      <c r="J123" s="53">
        <v>52078.702464646194</v>
      </c>
      <c r="K123" s="39">
        <v>41039.581465025512</v>
      </c>
      <c r="L123" s="52">
        <v>52643.993863162577</v>
      </c>
      <c r="M123" s="37">
        <v>41485.04806275115</v>
      </c>
      <c r="N123" s="53">
        <v>52721.026256929974</v>
      </c>
      <c r="O123" s="39">
        <v>41545.751902321826</v>
      </c>
      <c r="P123" s="55">
        <v>1151.6317315544538</v>
      </c>
      <c r="Q123" s="56">
        <v>907.52038795363046</v>
      </c>
    </row>
    <row r="124" spans="1:17">
      <c r="A124" s="45" t="s">
        <v>130</v>
      </c>
      <c r="B124" s="90"/>
      <c r="C124" s="88"/>
      <c r="D124" s="42">
        <v>0</v>
      </c>
      <c r="E124" s="47">
        <v>0</v>
      </c>
      <c r="F124" s="48">
        <v>0</v>
      </c>
      <c r="G124" s="49">
        <v>0</v>
      </c>
      <c r="H124" s="42">
        <v>0</v>
      </c>
      <c r="I124" s="47">
        <v>0</v>
      </c>
      <c r="J124" s="48">
        <v>0</v>
      </c>
      <c r="K124" s="49">
        <v>0</v>
      </c>
      <c r="L124" s="42">
        <v>0</v>
      </c>
      <c r="M124" s="47">
        <v>0</v>
      </c>
      <c r="N124" s="48">
        <v>0</v>
      </c>
      <c r="O124" s="49">
        <v>0</v>
      </c>
      <c r="P124" s="55">
        <v>0</v>
      </c>
      <c r="Q124" s="56">
        <v>0</v>
      </c>
    </row>
    <row r="125" spans="1:17" ht="14.25">
      <c r="A125" s="33" t="s">
        <v>131</v>
      </c>
      <c r="B125" s="90"/>
      <c r="C125" s="88"/>
      <c r="D125" s="52">
        <v>424641.52995504841</v>
      </c>
      <c r="E125" s="37">
        <v>2507.7306178412628</v>
      </c>
      <c r="F125" s="53">
        <v>434167.19108976773</v>
      </c>
      <c r="G125" s="39">
        <v>2563.9846354010733</v>
      </c>
      <c r="H125" s="52">
        <v>432932.27521415323</v>
      </c>
      <c r="I125" s="37">
        <v>2556.6918104339429</v>
      </c>
      <c r="J125" s="53">
        <v>433766.05356620339</v>
      </c>
      <c r="K125" s="39">
        <v>2561.6157082499449</v>
      </c>
      <c r="L125" s="52">
        <v>438474.39320304117</v>
      </c>
      <c r="M125" s="37">
        <v>2589.4209195483868</v>
      </c>
      <c r="N125" s="53">
        <v>439115.99976887152</v>
      </c>
      <c r="O125" s="39">
        <v>2593.2099423269901</v>
      </c>
      <c r="P125" s="55">
        <v>9591.9968762106237</v>
      </c>
      <c r="Q125" s="56">
        <v>56.645764853139653</v>
      </c>
    </row>
    <row r="126" spans="1:17">
      <c r="A126" s="45" t="s">
        <v>132</v>
      </c>
      <c r="B126" s="90"/>
      <c r="C126" s="88"/>
      <c r="D126" s="42">
        <v>0</v>
      </c>
      <c r="E126" s="47">
        <v>0</v>
      </c>
      <c r="F126" s="48">
        <v>0</v>
      </c>
      <c r="G126" s="49">
        <v>0</v>
      </c>
      <c r="H126" s="42">
        <v>0</v>
      </c>
      <c r="I126" s="47">
        <v>0</v>
      </c>
      <c r="J126" s="48">
        <v>0</v>
      </c>
      <c r="K126" s="49">
        <v>0</v>
      </c>
      <c r="L126" s="42">
        <v>0</v>
      </c>
      <c r="M126" s="47">
        <v>0</v>
      </c>
      <c r="N126" s="48">
        <v>0</v>
      </c>
      <c r="O126" s="49">
        <v>0</v>
      </c>
      <c r="P126" s="55">
        <v>0</v>
      </c>
      <c r="Q126" s="56">
        <v>0</v>
      </c>
    </row>
    <row r="127" spans="1:17">
      <c r="A127" s="45" t="s">
        <v>133</v>
      </c>
      <c r="B127" s="90"/>
      <c r="C127" s="88"/>
      <c r="D127" s="42">
        <v>0</v>
      </c>
      <c r="E127" s="47">
        <v>0</v>
      </c>
      <c r="F127" s="48">
        <v>0</v>
      </c>
      <c r="G127" s="49">
        <v>0</v>
      </c>
      <c r="H127" s="42">
        <v>0</v>
      </c>
      <c r="I127" s="47">
        <v>0</v>
      </c>
      <c r="J127" s="48">
        <v>0</v>
      </c>
      <c r="K127" s="49">
        <v>0</v>
      </c>
      <c r="L127" s="42">
        <v>0</v>
      </c>
      <c r="M127" s="47">
        <v>0</v>
      </c>
      <c r="N127" s="48">
        <v>0</v>
      </c>
      <c r="O127" s="49">
        <v>0</v>
      </c>
      <c r="P127" s="55">
        <v>0</v>
      </c>
      <c r="Q127" s="56">
        <v>0</v>
      </c>
    </row>
    <row r="128" spans="1:17">
      <c r="A128" s="45" t="s">
        <v>134</v>
      </c>
      <c r="B128" s="90"/>
      <c r="C128" s="88"/>
      <c r="D128" s="42">
        <v>0</v>
      </c>
      <c r="E128" s="47">
        <v>0</v>
      </c>
      <c r="F128" s="48">
        <v>0</v>
      </c>
      <c r="G128" s="49">
        <v>0</v>
      </c>
      <c r="H128" s="42">
        <v>0</v>
      </c>
      <c r="I128" s="47">
        <v>0</v>
      </c>
      <c r="J128" s="48">
        <v>0</v>
      </c>
      <c r="K128" s="49">
        <v>0</v>
      </c>
      <c r="L128" s="42">
        <v>0</v>
      </c>
      <c r="M128" s="47">
        <v>0</v>
      </c>
      <c r="N128" s="48">
        <v>0</v>
      </c>
      <c r="O128" s="49">
        <v>0</v>
      </c>
      <c r="P128" s="55">
        <v>0</v>
      </c>
      <c r="Q128" s="56">
        <v>0</v>
      </c>
    </row>
    <row r="129" spans="1:17">
      <c r="A129" s="45" t="s">
        <v>135</v>
      </c>
      <c r="B129" s="90"/>
      <c r="C129" s="88"/>
      <c r="D129" s="42">
        <v>0</v>
      </c>
      <c r="E129" s="47">
        <v>0</v>
      </c>
      <c r="F129" s="48">
        <v>0</v>
      </c>
      <c r="G129" s="49">
        <v>0</v>
      </c>
      <c r="H129" s="42">
        <v>0</v>
      </c>
      <c r="I129" s="47">
        <v>0</v>
      </c>
      <c r="J129" s="48">
        <v>0</v>
      </c>
      <c r="K129" s="49">
        <v>0</v>
      </c>
      <c r="L129" s="42">
        <v>0</v>
      </c>
      <c r="M129" s="47">
        <v>0</v>
      </c>
      <c r="N129" s="48">
        <v>0</v>
      </c>
      <c r="O129" s="49">
        <v>0</v>
      </c>
      <c r="P129" s="55">
        <v>0</v>
      </c>
      <c r="Q129" s="56">
        <v>0</v>
      </c>
    </row>
    <row r="130" spans="1:17">
      <c r="A130" s="45" t="s">
        <v>136</v>
      </c>
      <c r="B130" s="90"/>
      <c r="C130" s="88"/>
      <c r="D130" s="42">
        <v>0</v>
      </c>
      <c r="E130" s="47">
        <v>0</v>
      </c>
      <c r="F130" s="48">
        <v>0</v>
      </c>
      <c r="G130" s="49">
        <v>0</v>
      </c>
      <c r="H130" s="42">
        <v>0</v>
      </c>
      <c r="I130" s="47">
        <v>0</v>
      </c>
      <c r="J130" s="48">
        <v>0</v>
      </c>
      <c r="K130" s="49">
        <v>0</v>
      </c>
      <c r="L130" s="42">
        <v>0</v>
      </c>
      <c r="M130" s="47">
        <v>0</v>
      </c>
      <c r="N130" s="48">
        <v>0</v>
      </c>
      <c r="O130" s="49">
        <v>0</v>
      </c>
      <c r="P130" s="55">
        <v>0</v>
      </c>
      <c r="Q130" s="56">
        <v>0</v>
      </c>
    </row>
    <row r="131" spans="1:17">
      <c r="A131" s="45" t="s">
        <v>137</v>
      </c>
      <c r="B131" s="90"/>
      <c r="C131" s="88"/>
      <c r="D131" s="42">
        <v>0</v>
      </c>
      <c r="E131" s="47">
        <v>0</v>
      </c>
      <c r="F131" s="48">
        <v>0</v>
      </c>
      <c r="G131" s="49">
        <v>0</v>
      </c>
      <c r="H131" s="42">
        <v>0</v>
      </c>
      <c r="I131" s="47">
        <v>0</v>
      </c>
      <c r="J131" s="48">
        <v>0</v>
      </c>
      <c r="K131" s="49">
        <v>0</v>
      </c>
      <c r="L131" s="42">
        <v>0</v>
      </c>
      <c r="M131" s="47">
        <v>0</v>
      </c>
      <c r="N131" s="48">
        <v>0</v>
      </c>
      <c r="O131" s="49">
        <v>0</v>
      </c>
      <c r="P131" s="55">
        <v>0</v>
      </c>
      <c r="Q131" s="56">
        <v>0</v>
      </c>
    </row>
    <row r="132" spans="1:17">
      <c r="A132" s="45" t="s">
        <v>138</v>
      </c>
      <c r="B132" s="90"/>
      <c r="C132" s="88"/>
      <c r="D132" s="42">
        <v>0</v>
      </c>
      <c r="E132" s="47">
        <v>0</v>
      </c>
      <c r="F132" s="48">
        <v>0</v>
      </c>
      <c r="G132" s="49">
        <v>0</v>
      </c>
      <c r="H132" s="42">
        <v>0</v>
      </c>
      <c r="I132" s="47">
        <v>0</v>
      </c>
      <c r="J132" s="48">
        <v>0</v>
      </c>
      <c r="K132" s="49">
        <v>0</v>
      </c>
      <c r="L132" s="42">
        <v>0</v>
      </c>
      <c r="M132" s="47">
        <v>0</v>
      </c>
      <c r="N132" s="48">
        <v>0</v>
      </c>
      <c r="O132" s="49">
        <v>0</v>
      </c>
      <c r="P132" s="55">
        <v>0</v>
      </c>
      <c r="Q132" s="56">
        <v>0</v>
      </c>
    </row>
    <row r="133" spans="1:17">
      <c r="A133" s="45" t="s">
        <v>139</v>
      </c>
      <c r="B133" s="90"/>
      <c r="C133" s="88"/>
      <c r="D133" s="42">
        <v>0</v>
      </c>
      <c r="E133" s="47">
        <v>0</v>
      </c>
      <c r="F133" s="48">
        <v>0</v>
      </c>
      <c r="G133" s="49">
        <v>0</v>
      </c>
      <c r="H133" s="42">
        <v>0</v>
      </c>
      <c r="I133" s="47">
        <v>0</v>
      </c>
      <c r="J133" s="48">
        <v>0</v>
      </c>
      <c r="K133" s="49">
        <v>0</v>
      </c>
      <c r="L133" s="42">
        <v>0</v>
      </c>
      <c r="M133" s="47">
        <v>0</v>
      </c>
      <c r="N133" s="48">
        <v>0</v>
      </c>
      <c r="O133" s="49">
        <v>0</v>
      </c>
      <c r="P133" s="55">
        <v>0</v>
      </c>
      <c r="Q133" s="56">
        <v>0</v>
      </c>
    </row>
    <row r="134" spans="1:17">
      <c r="A134" s="45" t="s">
        <v>140</v>
      </c>
      <c r="B134" s="90"/>
      <c r="C134" s="88"/>
      <c r="D134" s="42">
        <v>0</v>
      </c>
      <c r="E134" s="47">
        <v>0</v>
      </c>
      <c r="F134" s="48">
        <v>0</v>
      </c>
      <c r="G134" s="49">
        <v>0</v>
      </c>
      <c r="H134" s="42">
        <v>0</v>
      </c>
      <c r="I134" s="47">
        <v>0</v>
      </c>
      <c r="J134" s="48">
        <v>0</v>
      </c>
      <c r="K134" s="49">
        <v>0</v>
      </c>
      <c r="L134" s="42">
        <v>0</v>
      </c>
      <c r="M134" s="47">
        <v>0</v>
      </c>
      <c r="N134" s="48">
        <v>0</v>
      </c>
      <c r="O134" s="49">
        <v>0</v>
      </c>
      <c r="P134" s="55">
        <v>0</v>
      </c>
      <c r="Q134" s="56">
        <v>0</v>
      </c>
    </row>
    <row r="135" spans="1:17" ht="14.25">
      <c r="A135" s="33" t="s">
        <v>141</v>
      </c>
      <c r="B135" s="90"/>
      <c r="C135" s="88"/>
      <c r="D135" s="52">
        <v>0</v>
      </c>
      <c r="E135" s="37">
        <v>9017.2547401722131</v>
      </c>
      <c r="F135" s="53">
        <v>0</v>
      </c>
      <c r="G135" s="39">
        <v>9219.5319715805836</v>
      </c>
      <c r="H135" s="52">
        <v>0</v>
      </c>
      <c r="I135" s="37">
        <v>9193.3085566586433</v>
      </c>
      <c r="J135" s="53">
        <v>0</v>
      </c>
      <c r="K135" s="39">
        <v>9211.0138239651023</v>
      </c>
      <c r="L135" s="52">
        <v>0</v>
      </c>
      <c r="M135" s="37">
        <v>9310.9953258052792</v>
      </c>
      <c r="N135" s="53">
        <v>0</v>
      </c>
      <c r="O135" s="39">
        <v>9324.6198289189324</v>
      </c>
      <c r="P135" s="55">
        <v>0</v>
      </c>
      <c r="Q135" s="56">
        <v>203.68586960602585</v>
      </c>
    </row>
    <row r="136" spans="1:17" ht="14.25">
      <c r="A136" s="33" t="s">
        <v>142</v>
      </c>
      <c r="B136" s="90"/>
      <c r="C136" s="88"/>
      <c r="D136" s="52">
        <v>270190.43819687929</v>
      </c>
      <c r="E136" s="37">
        <v>49789.361547564331</v>
      </c>
      <c r="F136" s="53">
        <v>276251.4152199633</v>
      </c>
      <c r="G136" s="39">
        <v>50906.248504585063</v>
      </c>
      <c r="H136" s="52">
        <v>275465.6643264888</v>
      </c>
      <c r="I136" s="37">
        <v>50761.45420474749</v>
      </c>
      <c r="J136" s="53">
        <v>275996.17988468998</v>
      </c>
      <c r="K136" s="39">
        <v>50859.214995655428</v>
      </c>
      <c r="L136" s="52">
        <v>278991.99696784624</v>
      </c>
      <c r="M136" s="37">
        <v>51411.269394319774</v>
      </c>
      <c r="N136" s="53">
        <v>279400.23767663899</v>
      </c>
      <c r="O136" s="39">
        <v>51486.49797895868</v>
      </c>
      <c r="P136" s="55">
        <v>6103.1850545583557</v>
      </c>
      <c r="Q136" s="56">
        <v>1124.6648449182867</v>
      </c>
    </row>
    <row r="137" spans="1:17">
      <c r="A137" s="45" t="s">
        <v>143</v>
      </c>
      <c r="B137" s="90"/>
      <c r="C137" s="88"/>
      <c r="D137" s="42">
        <v>0</v>
      </c>
      <c r="E137" s="47">
        <v>0</v>
      </c>
      <c r="F137" s="48">
        <v>0</v>
      </c>
      <c r="G137" s="49">
        <v>0</v>
      </c>
      <c r="H137" s="42">
        <v>0</v>
      </c>
      <c r="I137" s="47">
        <v>0</v>
      </c>
      <c r="J137" s="48">
        <v>0</v>
      </c>
      <c r="K137" s="49">
        <v>0</v>
      </c>
      <c r="L137" s="42">
        <v>0</v>
      </c>
      <c r="M137" s="47">
        <v>0</v>
      </c>
      <c r="N137" s="48">
        <v>0</v>
      </c>
      <c r="O137" s="49">
        <v>0</v>
      </c>
      <c r="P137" s="55">
        <v>0</v>
      </c>
      <c r="Q137" s="56">
        <v>0</v>
      </c>
    </row>
    <row r="138" spans="1:17" ht="14.25">
      <c r="A138" s="33" t="s">
        <v>144</v>
      </c>
      <c r="B138" s="90"/>
      <c r="C138" s="88"/>
      <c r="D138" s="52">
        <v>0</v>
      </c>
      <c r="E138" s="37">
        <v>97.620195117010681</v>
      </c>
      <c r="F138" s="53">
        <v>0</v>
      </c>
      <c r="G138" s="39">
        <v>99.810034859459478</v>
      </c>
      <c r="H138" s="52">
        <v>0</v>
      </c>
      <c r="I138" s="37">
        <v>99.526141928065456</v>
      </c>
      <c r="J138" s="53">
        <v>0</v>
      </c>
      <c r="K138" s="39">
        <v>99.717817964604066</v>
      </c>
      <c r="L138" s="52">
        <v>0</v>
      </c>
      <c r="M138" s="37">
        <v>100.80021099873315</v>
      </c>
      <c r="N138" s="53">
        <v>0</v>
      </c>
      <c r="O138" s="39">
        <v>100.94770895577787</v>
      </c>
      <c r="P138" s="55">
        <v>0</v>
      </c>
      <c r="Q138" s="56">
        <v>2.2050895651128619</v>
      </c>
    </row>
    <row r="139" spans="1:17" ht="14.25">
      <c r="A139" s="33" t="s">
        <v>145</v>
      </c>
      <c r="B139" s="90"/>
      <c r="C139" s="88"/>
      <c r="D139" s="52">
        <v>36522.550462835236</v>
      </c>
      <c r="E139" s="37">
        <v>0</v>
      </c>
      <c r="F139" s="53">
        <v>37341.833116421862</v>
      </c>
      <c r="G139" s="39">
        <v>0</v>
      </c>
      <c r="H139" s="52">
        <v>37235.620524852537</v>
      </c>
      <c r="I139" s="37">
        <v>0</v>
      </c>
      <c r="J139" s="53">
        <v>37307.332097530787</v>
      </c>
      <c r="K139" s="39">
        <v>0</v>
      </c>
      <c r="L139" s="52">
        <v>37712.286770713072</v>
      </c>
      <c r="M139" s="37">
        <v>0</v>
      </c>
      <c r="N139" s="53">
        <v>37767.470040659151</v>
      </c>
      <c r="O139" s="39">
        <v>0</v>
      </c>
      <c r="P139" s="55">
        <v>824.98805519056282</v>
      </c>
      <c r="Q139" s="56">
        <v>0</v>
      </c>
    </row>
    <row r="140" spans="1:17" ht="14.25">
      <c r="A140" s="33" t="s">
        <v>146</v>
      </c>
      <c r="B140" s="90"/>
      <c r="C140" s="88"/>
      <c r="D140" s="52">
        <v>66085.448597537688</v>
      </c>
      <c r="E140" s="37">
        <v>0</v>
      </c>
      <c r="F140" s="53">
        <v>67567.893306472994</v>
      </c>
      <c r="G140" s="39">
        <v>0</v>
      </c>
      <c r="H140" s="52">
        <v>67375.707747917651</v>
      </c>
      <c r="I140" s="37">
        <v>0</v>
      </c>
      <c r="J140" s="53">
        <v>67505.46570266124</v>
      </c>
      <c r="K140" s="39">
        <v>0</v>
      </c>
      <c r="L140" s="52">
        <v>68238.207827725942</v>
      </c>
      <c r="M140" s="37">
        <v>0</v>
      </c>
      <c r="N140" s="53">
        <v>68338.058771957687</v>
      </c>
      <c r="O140" s="39">
        <v>0</v>
      </c>
      <c r="P140" s="55">
        <v>1492.7683040744073</v>
      </c>
      <c r="Q140" s="56">
        <v>0</v>
      </c>
    </row>
    <row r="141" spans="1:17">
      <c r="A141" s="45" t="s">
        <v>147</v>
      </c>
      <c r="B141" s="90"/>
      <c r="C141" s="88"/>
      <c r="D141" s="42">
        <v>0</v>
      </c>
      <c r="E141" s="47">
        <v>0</v>
      </c>
      <c r="F141" s="48">
        <v>0</v>
      </c>
      <c r="G141" s="49">
        <v>0</v>
      </c>
      <c r="H141" s="42">
        <v>0</v>
      </c>
      <c r="I141" s="47">
        <v>0</v>
      </c>
      <c r="J141" s="48">
        <v>0</v>
      </c>
      <c r="K141" s="49">
        <v>0</v>
      </c>
      <c r="L141" s="42">
        <v>0</v>
      </c>
      <c r="M141" s="47">
        <v>0</v>
      </c>
      <c r="N141" s="48">
        <v>0</v>
      </c>
      <c r="O141" s="49">
        <v>0</v>
      </c>
      <c r="P141" s="55">
        <v>0</v>
      </c>
      <c r="Q141" s="56">
        <v>0</v>
      </c>
    </row>
    <row r="142" spans="1:17" ht="14.25">
      <c r="A142" s="33" t="s">
        <v>148</v>
      </c>
      <c r="B142" s="90"/>
      <c r="C142" s="88"/>
      <c r="D142" s="52">
        <v>0</v>
      </c>
      <c r="E142" s="37">
        <v>30449.975335850962</v>
      </c>
      <c r="F142" s="53">
        <v>0</v>
      </c>
      <c r="G142" s="39">
        <v>31133.036520753394</v>
      </c>
      <c r="H142" s="52">
        <v>0</v>
      </c>
      <c r="I142" s="37">
        <v>31044.483811464001</v>
      </c>
      <c r="J142" s="53">
        <v>0</v>
      </c>
      <c r="K142" s="39">
        <v>31104.271958558758</v>
      </c>
      <c r="L142" s="52">
        <v>0</v>
      </c>
      <c r="M142" s="37">
        <v>31441.895143530081</v>
      </c>
      <c r="N142" s="53">
        <v>0</v>
      </c>
      <c r="O142" s="39">
        <v>31487.903135510805</v>
      </c>
      <c r="P142" s="55">
        <v>0</v>
      </c>
      <c r="Q142" s="56">
        <v>687.81795396482175</v>
      </c>
    </row>
    <row r="143" spans="1:17" ht="14.25">
      <c r="A143" s="33" t="s">
        <v>149</v>
      </c>
      <c r="B143" s="90"/>
      <c r="C143" s="88"/>
      <c r="D143" s="55">
        <v>0</v>
      </c>
      <c r="E143" s="56">
        <v>0</v>
      </c>
      <c r="F143" s="57">
        <v>0</v>
      </c>
      <c r="G143" s="58">
        <v>0</v>
      </c>
      <c r="H143" s="55">
        <v>0</v>
      </c>
      <c r="I143" s="56">
        <v>0</v>
      </c>
      <c r="J143" s="57">
        <v>0</v>
      </c>
      <c r="K143" s="58">
        <v>0</v>
      </c>
      <c r="L143" s="55">
        <v>0</v>
      </c>
      <c r="M143" s="56">
        <v>0</v>
      </c>
      <c r="N143" s="57">
        <v>0</v>
      </c>
      <c r="O143" s="58">
        <v>0</v>
      </c>
      <c r="P143" s="55">
        <v>0</v>
      </c>
      <c r="Q143" s="56">
        <v>0</v>
      </c>
    </row>
    <row r="144" spans="1:17" ht="14.25">
      <c r="A144" s="33" t="s">
        <v>150</v>
      </c>
      <c r="B144" s="90"/>
      <c r="C144" s="88"/>
      <c r="D144" s="52">
        <v>0</v>
      </c>
      <c r="E144" s="37">
        <v>366.54414955920578</v>
      </c>
      <c r="F144" s="53">
        <v>0</v>
      </c>
      <c r="G144" s="39">
        <v>374.76655625594242</v>
      </c>
      <c r="H144" s="52">
        <v>0</v>
      </c>
      <c r="I144" s="37">
        <v>373.70059553973033</v>
      </c>
      <c r="J144" s="53">
        <v>0</v>
      </c>
      <c r="K144" s="39">
        <v>374.42030040940114</v>
      </c>
      <c r="L144" s="52">
        <v>0</v>
      </c>
      <c r="M144" s="37">
        <v>378.48446801025563</v>
      </c>
      <c r="N144" s="53">
        <v>0</v>
      </c>
      <c r="O144" s="39">
        <v>379.03829309902824</v>
      </c>
      <c r="P144" s="55">
        <v>0</v>
      </c>
      <c r="Q144" s="56">
        <v>8.2796667060270011</v>
      </c>
    </row>
    <row r="145" spans="1:17">
      <c r="A145" s="45" t="s">
        <v>220</v>
      </c>
      <c r="B145" s="90"/>
      <c r="C145" s="88"/>
      <c r="D145" s="42">
        <v>0</v>
      </c>
      <c r="E145" s="47">
        <v>0</v>
      </c>
      <c r="F145" s="48">
        <v>0</v>
      </c>
      <c r="G145" s="49">
        <v>0</v>
      </c>
      <c r="H145" s="42">
        <v>0</v>
      </c>
      <c r="I145" s="47">
        <v>0</v>
      </c>
      <c r="J145" s="48">
        <v>0</v>
      </c>
      <c r="K145" s="49">
        <v>0</v>
      </c>
      <c r="L145" s="42">
        <v>0</v>
      </c>
      <c r="M145" s="47">
        <v>0</v>
      </c>
      <c r="N145" s="48">
        <v>0</v>
      </c>
      <c r="O145" s="49">
        <v>0</v>
      </c>
      <c r="P145" s="55">
        <v>0</v>
      </c>
      <c r="Q145" s="56">
        <v>0</v>
      </c>
    </row>
    <row r="146" spans="1:17" ht="14.25">
      <c r="A146" s="33" t="s">
        <v>152</v>
      </c>
      <c r="B146" s="90"/>
      <c r="C146" s="88"/>
      <c r="D146" s="52">
        <v>1728452.2940078662</v>
      </c>
      <c r="E146" s="37">
        <v>46586.455716999189</v>
      </c>
      <c r="F146" s="53">
        <v>1767225.3524084189</v>
      </c>
      <c r="G146" s="39">
        <v>47631.49431855735</v>
      </c>
      <c r="H146" s="52">
        <v>1762198.7758078247</v>
      </c>
      <c r="I146" s="37">
        <v>47496.014508658343</v>
      </c>
      <c r="J146" s="53">
        <v>1765592.570346592</v>
      </c>
      <c r="K146" s="39">
        <v>47587.486433883583</v>
      </c>
      <c r="L146" s="52">
        <v>1784757.3007654983</v>
      </c>
      <c r="M146" s="37">
        <v>48104.027658702908</v>
      </c>
      <c r="N146" s="53">
        <v>1787368.8831528295</v>
      </c>
      <c r="O146" s="39">
        <v>48174.416854667696</v>
      </c>
      <c r="P146" s="55">
        <v>39043.070060899576</v>
      </c>
      <c r="Q146" s="56">
        <v>1052.3161447691753</v>
      </c>
    </row>
    <row r="147" spans="1:17">
      <c r="A147" s="45" t="s">
        <v>153</v>
      </c>
      <c r="B147" s="90"/>
      <c r="C147" s="88"/>
      <c r="D147" s="42">
        <v>0</v>
      </c>
      <c r="E147" s="47">
        <v>0</v>
      </c>
      <c r="F147" s="48">
        <v>0</v>
      </c>
      <c r="G147" s="49">
        <v>0</v>
      </c>
      <c r="H147" s="42">
        <v>0</v>
      </c>
      <c r="I147" s="47">
        <v>0</v>
      </c>
      <c r="J147" s="48">
        <v>0</v>
      </c>
      <c r="K147" s="49">
        <v>0</v>
      </c>
      <c r="L147" s="42">
        <v>0</v>
      </c>
      <c r="M147" s="47">
        <v>0</v>
      </c>
      <c r="N147" s="48">
        <v>0</v>
      </c>
      <c r="O147" s="49">
        <v>0</v>
      </c>
      <c r="P147" s="55">
        <v>0</v>
      </c>
      <c r="Q147" s="56">
        <v>0</v>
      </c>
    </row>
    <row r="148" spans="1:17" ht="14.25">
      <c r="A148" s="33" t="s">
        <v>154</v>
      </c>
      <c r="B148" s="90"/>
      <c r="C148" s="88"/>
      <c r="D148" s="55">
        <v>0</v>
      </c>
      <c r="E148" s="56">
        <v>0</v>
      </c>
      <c r="F148" s="57">
        <v>0</v>
      </c>
      <c r="G148" s="58">
        <v>0</v>
      </c>
      <c r="H148" s="55">
        <v>0</v>
      </c>
      <c r="I148" s="56">
        <v>0</v>
      </c>
      <c r="J148" s="57">
        <v>0</v>
      </c>
      <c r="K148" s="58">
        <v>0</v>
      </c>
      <c r="L148" s="55">
        <v>0</v>
      </c>
      <c r="M148" s="56">
        <v>0</v>
      </c>
      <c r="N148" s="57">
        <v>0</v>
      </c>
      <c r="O148" s="58">
        <v>0</v>
      </c>
      <c r="P148" s="55">
        <v>0</v>
      </c>
      <c r="Q148" s="56">
        <v>0</v>
      </c>
    </row>
    <row r="149" spans="1:17" ht="14.25">
      <c r="A149" s="33" t="s">
        <v>155</v>
      </c>
      <c r="B149" s="90"/>
      <c r="C149" s="88"/>
      <c r="D149" s="52">
        <v>19919.020443241741</v>
      </c>
      <c r="E149" s="37">
        <v>55638.124203189262</v>
      </c>
      <c r="F149" s="53">
        <v>20365.848710128292</v>
      </c>
      <c r="G149" s="39">
        <v>56886.212013599863</v>
      </c>
      <c r="H149" s="52">
        <v>20307.921463646646</v>
      </c>
      <c r="I149" s="37">
        <v>56724.408708880226</v>
      </c>
      <c r="J149" s="53">
        <v>20347.032212049842</v>
      </c>
      <c r="K149" s="39">
        <v>56833.653472373357</v>
      </c>
      <c r="L149" s="52">
        <v>20567.890293193777</v>
      </c>
      <c r="M149" s="37">
        <v>57450.557771707689</v>
      </c>
      <c r="N149" s="53">
        <v>20597.986676613094</v>
      </c>
      <c r="O149" s="39">
        <v>57534.623467785575</v>
      </c>
      <c r="P149" s="55">
        <v>449.93993378126692</v>
      </c>
      <c r="Q149" s="56">
        <v>1256.7793677921807</v>
      </c>
    </row>
    <row r="150" spans="1:17" ht="14.25">
      <c r="A150" s="33" t="s">
        <v>221</v>
      </c>
      <c r="B150" s="90"/>
      <c r="C150" s="88"/>
      <c r="D150" s="52">
        <v>2526.8587172366615</v>
      </c>
      <c r="E150" s="37">
        <v>0</v>
      </c>
      <c r="F150" s="53">
        <v>2583.5418209318086</v>
      </c>
      <c r="G150" s="39">
        <v>0</v>
      </c>
      <c r="H150" s="52">
        <v>2576.1933688252029</v>
      </c>
      <c r="I150" s="37">
        <v>0</v>
      </c>
      <c r="J150" s="53">
        <v>2581.1548244259875</v>
      </c>
      <c r="K150" s="39">
        <v>0</v>
      </c>
      <c r="L150" s="52">
        <v>2609.1721242325179</v>
      </c>
      <c r="M150" s="37">
        <v>0</v>
      </c>
      <c r="N150" s="53">
        <v>2612.990048362728</v>
      </c>
      <c r="O150" s="39">
        <v>0</v>
      </c>
      <c r="P150" s="55">
        <v>57.077839100959771</v>
      </c>
      <c r="Q150" s="56">
        <v>0</v>
      </c>
    </row>
    <row r="151" spans="1:17">
      <c r="A151" s="45" t="s">
        <v>157</v>
      </c>
      <c r="B151" s="90"/>
      <c r="C151" s="88"/>
      <c r="D151" s="42">
        <v>0</v>
      </c>
      <c r="E151" s="47">
        <v>0</v>
      </c>
      <c r="F151" s="48">
        <v>0</v>
      </c>
      <c r="G151" s="49">
        <v>0</v>
      </c>
      <c r="H151" s="42">
        <v>0</v>
      </c>
      <c r="I151" s="47">
        <v>0</v>
      </c>
      <c r="J151" s="48">
        <v>0</v>
      </c>
      <c r="K151" s="49">
        <v>0</v>
      </c>
      <c r="L151" s="42">
        <v>0</v>
      </c>
      <c r="M151" s="47">
        <v>0</v>
      </c>
      <c r="N151" s="48">
        <v>0</v>
      </c>
      <c r="O151" s="49">
        <v>0</v>
      </c>
      <c r="P151" s="55">
        <v>0</v>
      </c>
      <c r="Q151" s="56">
        <v>0</v>
      </c>
    </row>
    <row r="152" spans="1:17">
      <c r="A152" s="45" t="s">
        <v>158</v>
      </c>
      <c r="B152" s="90"/>
      <c r="C152" s="88"/>
      <c r="D152" s="52">
        <v>12730.736859287805</v>
      </c>
      <c r="E152" s="37">
        <v>0</v>
      </c>
      <c r="F152" s="53">
        <v>13016.315816507777</v>
      </c>
      <c r="G152" s="39">
        <v>0</v>
      </c>
      <c r="H152" s="52">
        <v>12979.293085694168</v>
      </c>
      <c r="I152" s="37">
        <v>0</v>
      </c>
      <c r="J152" s="53">
        <v>13004.289728862925</v>
      </c>
      <c r="K152" s="39">
        <v>0</v>
      </c>
      <c r="L152" s="52">
        <v>13145.445571455808</v>
      </c>
      <c r="M152" s="37">
        <v>0</v>
      </c>
      <c r="N152" s="53">
        <v>13164.68091180898</v>
      </c>
      <c r="O152" s="39">
        <v>0</v>
      </c>
      <c r="P152" s="55">
        <v>287.56770021781597</v>
      </c>
      <c r="Q152" s="56">
        <v>0</v>
      </c>
    </row>
    <row r="153" spans="1:17" ht="14.25">
      <c r="A153" s="33" t="s">
        <v>222</v>
      </c>
      <c r="B153" s="90"/>
      <c r="C153" s="88"/>
      <c r="D153" s="52">
        <v>0</v>
      </c>
      <c r="E153" s="37">
        <v>1449.5037699582845</v>
      </c>
      <c r="F153" s="53">
        <v>0</v>
      </c>
      <c r="G153" s="39">
        <v>1482.0193878432858</v>
      </c>
      <c r="H153" s="52">
        <v>0</v>
      </c>
      <c r="I153" s="37">
        <v>1477.8040318523774</v>
      </c>
      <c r="J153" s="53">
        <v>0</v>
      </c>
      <c r="K153" s="39">
        <v>1480.6501144405179</v>
      </c>
      <c r="L153" s="52">
        <v>0</v>
      </c>
      <c r="M153" s="37">
        <v>1496.7219198867792</v>
      </c>
      <c r="N153" s="53">
        <v>0</v>
      </c>
      <c r="O153" s="39">
        <v>1498.9120286500449</v>
      </c>
      <c r="P153" s="55">
        <v>0</v>
      </c>
      <c r="Q153" s="56">
        <v>32.742053361966725</v>
      </c>
    </row>
    <row r="154" spans="1:17">
      <c r="A154" s="45" t="s">
        <v>223</v>
      </c>
      <c r="B154" s="90"/>
      <c r="C154" s="88"/>
      <c r="D154" s="42">
        <v>0</v>
      </c>
      <c r="E154" s="47">
        <v>0</v>
      </c>
      <c r="F154" s="48">
        <v>0</v>
      </c>
      <c r="G154" s="49">
        <v>0</v>
      </c>
      <c r="H154" s="42">
        <v>0</v>
      </c>
      <c r="I154" s="47">
        <v>0</v>
      </c>
      <c r="J154" s="48">
        <v>0</v>
      </c>
      <c r="K154" s="49">
        <v>0</v>
      </c>
      <c r="L154" s="42">
        <v>0</v>
      </c>
      <c r="M154" s="47">
        <v>0</v>
      </c>
      <c r="N154" s="48">
        <v>0</v>
      </c>
      <c r="O154" s="49">
        <v>0</v>
      </c>
      <c r="P154" s="55">
        <v>0</v>
      </c>
      <c r="Q154" s="56">
        <v>0</v>
      </c>
    </row>
    <row r="155" spans="1:17">
      <c r="A155" s="45" t="s">
        <v>161</v>
      </c>
      <c r="B155" s="90"/>
      <c r="C155" s="88"/>
      <c r="D155" s="42">
        <v>0</v>
      </c>
      <c r="E155" s="47">
        <v>0</v>
      </c>
      <c r="F155" s="48">
        <v>0</v>
      </c>
      <c r="G155" s="49">
        <v>0</v>
      </c>
      <c r="H155" s="42">
        <v>0</v>
      </c>
      <c r="I155" s="47">
        <v>0</v>
      </c>
      <c r="J155" s="48">
        <v>0</v>
      </c>
      <c r="K155" s="49">
        <v>0</v>
      </c>
      <c r="L155" s="42">
        <v>0</v>
      </c>
      <c r="M155" s="47">
        <v>0</v>
      </c>
      <c r="N155" s="48">
        <v>0</v>
      </c>
      <c r="O155" s="49">
        <v>0</v>
      </c>
      <c r="P155" s="55">
        <v>0</v>
      </c>
      <c r="Q155" s="56">
        <v>0</v>
      </c>
    </row>
    <row r="156" spans="1:17">
      <c r="A156" s="45" t="s">
        <v>162</v>
      </c>
      <c r="B156" s="90"/>
      <c r="C156" s="88"/>
      <c r="D156" s="42">
        <v>0</v>
      </c>
      <c r="E156" s="47">
        <v>0</v>
      </c>
      <c r="F156" s="48">
        <v>0</v>
      </c>
      <c r="G156" s="49">
        <v>0</v>
      </c>
      <c r="H156" s="42">
        <v>0</v>
      </c>
      <c r="I156" s="47">
        <v>0</v>
      </c>
      <c r="J156" s="48">
        <v>0</v>
      </c>
      <c r="K156" s="49">
        <v>0</v>
      </c>
      <c r="L156" s="42">
        <v>0</v>
      </c>
      <c r="M156" s="47">
        <v>0</v>
      </c>
      <c r="N156" s="48">
        <v>0</v>
      </c>
      <c r="O156" s="49">
        <v>0</v>
      </c>
      <c r="P156" s="55">
        <v>0</v>
      </c>
      <c r="Q156" s="56">
        <v>0</v>
      </c>
    </row>
    <row r="157" spans="1:17">
      <c r="A157" s="45" t="s">
        <v>163</v>
      </c>
      <c r="B157" s="90"/>
      <c r="C157" s="88"/>
      <c r="D157" s="52">
        <v>19689.265139948515</v>
      </c>
      <c r="E157" s="37">
        <v>0</v>
      </c>
      <c r="F157" s="53">
        <v>20130.939480502642</v>
      </c>
      <c r="G157" s="39">
        <v>0</v>
      </c>
      <c r="H157" s="52">
        <v>20073.680393990118</v>
      </c>
      <c r="I157" s="37">
        <v>0</v>
      </c>
      <c r="J157" s="53">
        <v>20112.34002071858</v>
      </c>
      <c r="K157" s="39">
        <v>0</v>
      </c>
      <c r="L157" s="52">
        <v>20330.65062139968</v>
      </c>
      <c r="M157" s="37">
        <v>0</v>
      </c>
      <c r="N157" s="53">
        <v>20360.399859048441</v>
      </c>
      <c r="O157" s="39">
        <v>0</v>
      </c>
      <c r="P157" s="55">
        <v>444.75011602671344</v>
      </c>
      <c r="Q157" s="56">
        <v>0</v>
      </c>
    </row>
    <row r="158" spans="1:17">
      <c r="A158" s="45" t="s">
        <v>164</v>
      </c>
      <c r="B158" s="90"/>
      <c r="C158" s="88"/>
      <c r="D158" s="42">
        <v>0</v>
      </c>
      <c r="E158" s="47">
        <v>0</v>
      </c>
      <c r="F158" s="48">
        <v>0</v>
      </c>
      <c r="G158" s="49">
        <v>0</v>
      </c>
      <c r="H158" s="42">
        <v>0</v>
      </c>
      <c r="I158" s="47">
        <v>0</v>
      </c>
      <c r="J158" s="48">
        <v>0</v>
      </c>
      <c r="K158" s="49">
        <v>0</v>
      </c>
      <c r="L158" s="42">
        <v>0</v>
      </c>
      <c r="M158" s="47">
        <v>0</v>
      </c>
      <c r="N158" s="48">
        <v>0</v>
      </c>
      <c r="O158" s="49">
        <v>0</v>
      </c>
      <c r="P158" s="55">
        <v>0</v>
      </c>
      <c r="Q158" s="56">
        <v>0</v>
      </c>
    </row>
    <row r="159" spans="1:17">
      <c r="A159" s="45" t="s">
        <v>165</v>
      </c>
      <c r="B159" s="90"/>
      <c r="C159" s="88"/>
      <c r="D159" s="42">
        <v>0</v>
      </c>
      <c r="E159" s="47">
        <v>0</v>
      </c>
      <c r="F159" s="48">
        <v>0</v>
      </c>
      <c r="G159" s="49">
        <v>0</v>
      </c>
      <c r="H159" s="42">
        <v>0</v>
      </c>
      <c r="I159" s="47">
        <v>0</v>
      </c>
      <c r="J159" s="48">
        <v>0</v>
      </c>
      <c r="K159" s="49">
        <v>0</v>
      </c>
      <c r="L159" s="42">
        <v>0</v>
      </c>
      <c r="M159" s="47">
        <v>0</v>
      </c>
      <c r="N159" s="48">
        <v>0</v>
      </c>
      <c r="O159" s="49">
        <v>0</v>
      </c>
      <c r="P159" s="55">
        <v>0</v>
      </c>
      <c r="Q159" s="56">
        <v>0</v>
      </c>
    </row>
    <row r="160" spans="1:17">
      <c r="A160" s="45" t="s">
        <v>166</v>
      </c>
      <c r="B160" s="90"/>
      <c r="C160" s="88"/>
      <c r="D160" s="42">
        <v>0</v>
      </c>
      <c r="E160" s="47">
        <v>0</v>
      </c>
      <c r="F160" s="48">
        <v>0</v>
      </c>
      <c r="G160" s="49">
        <v>0</v>
      </c>
      <c r="H160" s="42">
        <v>0</v>
      </c>
      <c r="I160" s="47">
        <v>0</v>
      </c>
      <c r="J160" s="48">
        <v>0</v>
      </c>
      <c r="K160" s="49">
        <v>0</v>
      </c>
      <c r="L160" s="42">
        <v>0</v>
      </c>
      <c r="M160" s="47">
        <v>0</v>
      </c>
      <c r="N160" s="48">
        <v>0</v>
      </c>
      <c r="O160" s="49">
        <v>0</v>
      </c>
      <c r="P160" s="55">
        <v>0</v>
      </c>
      <c r="Q160" s="56">
        <v>0</v>
      </c>
    </row>
    <row r="161" spans="1:17">
      <c r="A161" s="45" t="s">
        <v>167</v>
      </c>
      <c r="B161" s="90"/>
      <c r="C161" s="88"/>
      <c r="D161" s="42">
        <v>0</v>
      </c>
      <c r="E161" s="47">
        <v>0</v>
      </c>
      <c r="F161" s="48">
        <v>0</v>
      </c>
      <c r="G161" s="49">
        <v>0</v>
      </c>
      <c r="H161" s="42">
        <v>0</v>
      </c>
      <c r="I161" s="47">
        <v>0</v>
      </c>
      <c r="J161" s="48">
        <v>0</v>
      </c>
      <c r="K161" s="49">
        <v>0</v>
      </c>
      <c r="L161" s="42">
        <v>0</v>
      </c>
      <c r="M161" s="47">
        <v>0</v>
      </c>
      <c r="N161" s="48">
        <v>0</v>
      </c>
      <c r="O161" s="49">
        <v>0</v>
      </c>
      <c r="P161" s="55">
        <v>0</v>
      </c>
      <c r="Q161" s="56">
        <v>0</v>
      </c>
    </row>
    <row r="162" spans="1:17">
      <c r="A162" s="45" t="s">
        <v>168</v>
      </c>
      <c r="B162" s="90"/>
      <c r="C162" s="88"/>
      <c r="D162" s="42">
        <v>0</v>
      </c>
      <c r="E162" s="47">
        <v>0</v>
      </c>
      <c r="F162" s="48">
        <v>0</v>
      </c>
      <c r="G162" s="49">
        <v>0</v>
      </c>
      <c r="H162" s="42">
        <v>0</v>
      </c>
      <c r="I162" s="47">
        <v>0</v>
      </c>
      <c r="J162" s="48">
        <v>0</v>
      </c>
      <c r="K162" s="49">
        <v>0</v>
      </c>
      <c r="L162" s="42">
        <v>0</v>
      </c>
      <c r="M162" s="47">
        <v>0</v>
      </c>
      <c r="N162" s="48">
        <v>0</v>
      </c>
      <c r="O162" s="49">
        <v>0</v>
      </c>
      <c r="P162" s="55">
        <v>0</v>
      </c>
      <c r="Q162" s="56">
        <v>0</v>
      </c>
    </row>
    <row r="163" spans="1:17" ht="14.25">
      <c r="A163" s="33" t="s">
        <v>169</v>
      </c>
      <c r="B163" s="90"/>
      <c r="C163" s="88"/>
      <c r="D163" s="55">
        <v>0</v>
      </c>
      <c r="E163" s="56">
        <v>0</v>
      </c>
      <c r="F163" s="57">
        <v>0</v>
      </c>
      <c r="G163" s="58">
        <v>0</v>
      </c>
      <c r="H163" s="55">
        <v>0</v>
      </c>
      <c r="I163" s="56">
        <v>0</v>
      </c>
      <c r="J163" s="57">
        <v>0</v>
      </c>
      <c r="K163" s="58">
        <v>0</v>
      </c>
      <c r="L163" s="55">
        <v>0</v>
      </c>
      <c r="M163" s="56">
        <v>0</v>
      </c>
      <c r="N163" s="57">
        <v>0</v>
      </c>
      <c r="O163" s="58">
        <v>0</v>
      </c>
      <c r="P163" s="55">
        <v>0</v>
      </c>
      <c r="Q163" s="56">
        <v>0</v>
      </c>
    </row>
    <row r="164" spans="1:17" ht="14.25">
      <c r="A164" s="33" t="s">
        <v>170</v>
      </c>
      <c r="B164" s="90"/>
      <c r="C164" s="88"/>
      <c r="D164" s="52">
        <v>0</v>
      </c>
      <c r="E164" s="37">
        <v>328.23039300354213</v>
      </c>
      <c r="F164" s="53">
        <v>0</v>
      </c>
      <c r="G164" s="39">
        <v>335.59333627995335</v>
      </c>
      <c r="H164" s="52">
        <v>0</v>
      </c>
      <c r="I164" s="37">
        <v>334.63879722857473</v>
      </c>
      <c r="J164" s="53">
        <v>0</v>
      </c>
      <c r="K164" s="39">
        <v>335.2832735147266</v>
      </c>
      <c r="L164" s="52">
        <v>0</v>
      </c>
      <c r="M164" s="37">
        <v>338.92262591051559</v>
      </c>
      <c r="N164" s="53">
        <v>0</v>
      </c>
      <c r="O164" s="39">
        <v>339.41856132992319</v>
      </c>
      <c r="P164" s="55">
        <v>0</v>
      </c>
      <c r="Q164" s="56">
        <v>7.4142180692986921</v>
      </c>
    </row>
    <row r="165" spans="1:17" ht="14.25">
      <c r="A165" s="33" t="s">
        <v>171</v>
      </c>
      <c r="B165" s="90"/>
      <c r="C165" s="88"/>
      <c r="D165" s="52">
        <v>19164.559779981399</v>
      </c>
      <c r="E165" s="37">
        <v>0</v>
      </c>
      <c r="F165" s="53">
        <v>19594.463803451497</v>
      </c>
      <c r="G165" s="39">
        <v>0</v>
      </c>
      <c r="H165" s="52">
        <v>19538.730632171788</v>
      </c>
      <c r="I165" s="37">
        <v>0</v>
      </c>
      <c r="J165" s="53">
        <v>19576.360006464998</v>
      </c>
      <c r="K165" s="39">
        <v>0</v>
      </c>
      <c r="L165" s="52">
        <v>19788.852779944278</v>
      </c>
      <c r="M165" s="37">
        <v>0</v>
      </c>
      <c r="N165" s="53">
        <v>19817.809220891981</v>
      </c>
      <c r="O165" s="39">
        <v>0</v>
      </c>
      <c r="P165" s="55">
        <v>432.89783164400518</v>
      </c>
      <c r="Q165" s="56">
        <v>0</v>
      </c>
    </row>
    <row r="166" spans="1:17">
      <c r="A166" s="45" t="s">
        <v>172</v>
      </c>
      <c r="B166" s="90"/>
      <c r="C166" s="88"/>
      <c r="D166" s="42">
        <v>0</v>
      </c>
      <c r="E166" s="47">
        <v>0</v>
      </c>
      <c r="F166" s="48">
        <v>0</v>
      </c>
      <c r="G166" s="49">
        <v>0</v>
      </c>
      <c r="H166" s="42">
        <v>0</v>
      </c>
      <c r="I166" s="47">
        <v>0</v>
      </c>
      <c r="J166" s="48">
        <v>0</v>
      </c>
      <c r="K166" s="49">
        <v>0</v>
      </c>
      <c r="L166" s="42">
        <v>0</v>
      </c>
      <c r="M166" s="47">
        <v>0</v>
      </c>
      <c r="N166" s="48">
        <v>0</v>
      </c>
      <c r="O166" s="49">
        <v>0</v>
      </c>
      <c r="P166" s="55">
        <v>0</v>
      </c>
      <c r="Q166" s="56">
        <v>0</v>
      </c>
    </row>
    <row r="167" spans="1:17" ht="14.25">
      <c r="A167" s="33" t="s">
        <v>173</v>
      </c>
      <c r="B167" s="90"/>
      <c r="C167" s="88"/>
      <c r="D167" s="52">
        <v>0</v>
      </c>
      <c r="E167" s="37">
        <v>23401.064919962071</v>
      </c>
      <c r="F167" s="53">
        <v>0</v>
      </c>
      <c r="G167" s="39">
        <v>23926.003247691635</v>
      </c>
      <c r="H167" s="52">
        <v>0</v>
      </c>
      <c r="I167" s="37">
        <v>23857.949737760551</v>
      </c>
      <c r="J167" s="53">
        <v>0</v>
      </c>
      <c r="K167" s="39">
        <v>23903.897437099451</v>
      </c>
      <c r="L167" s="52">
        <v>0</v>
      </c>
      <c r="M167" s="37">
        <v>24163.363725096613</v>
      </c>
      <c r="N167" s="53">
        <v>0</v>
      </c>
      <c r="O167" s="39">
        <v>24198.721258076628</v>
      </c>
      <c r="P167" s="55">
        <v>0</v>
      </c>
      <c r="Q167" s="56">
        <v>528.59394519428974</v>
      </c>
    </row>
    <row r="168" spans="1:17">
      <c r="A168" s="45" t="s">
        <v>174</v>
      </c>
      <c r="B168" s="90"/>
      <c r="C168" s="88"/>
      <c r="D168" s="42">
        <v>0</v>
      </c>
      <c r="E168" s="47">
        <v>0</v>
      </c>
      <c r="F168" s="48">
        <v>0</v>
      </c>
      <c r="G168" s="49">
        <v>0</v>
      </c>
      <c r="H168" s="42">
        <v>0</v>
      </c>
      <c r="I168" s="47">
        <v>0</v>
      </c>
      <c r="J168" s="48">
        <v>0</v>
      </c>
      <c r="K168" s="49">
        <v>0</v>
      </c>
      <c r="L168" s="42">
        <v>0</v>
      </c>
      <c r="M168" s="47">
        <v>0</v>
      </c>
      <c r="N168" s="48">
        <v>0</v>
      </c>
      <c r="O168" s="49">
        <v>0</v>
      </c>
      <c r="P168" s="55">
        <v>0</v>
      </c>
      <c r="Q168" s="56">
        <v>0</v>
      </c>
    </row>
    <row r="169" spans="1:17">
      <c r="A169" s="45" t="s">
        <v>175</v>
      </c>
      <c r="B169" s="90"/>
      <c r="C169" s="88"/>
      <c r="D169" s="42">
        <v>0</v>
      </c>
      <c r="E169" s="47">
        <v>0</v>
      </c>
      <c r="F169" s="48">
        <v>0</v>
      </c>
      <c r="G169" s="49">
        <v>0</v>
      </c>
      <c r="H169" s="42">
        <v>0</v>
      </c>
      <c r="I169" s="47">
        <v>0</v>
      </c>
      <c r="J169" s="48">
        <v>0</v>
      </c>
      <c r="K169" s="49">
        <v>0</v>
      </c>
      <c r="L169" s="42">
        <v>0</v>
      </c>
      <c r="M169" s="47">
        <v>0</v>
      </c>
      <c r="N169" s="48">
        <v>0</v>
      </c>
      <c r="O169" s="49">
        <v>0</v>
      </c>
      <c r="P169" s="55">
        <v>0</v>
      </c>
      <c r="Q169" s="56">
        <v>0</v>
      </c>
    </row>
    <row r="170" spans="1:17" ht="14.25">
      <c r="A170" s="33" t="s">
        <v>176</v>
      </c>
      <c r="B170" s="90"/>
      <c r="C170" s="88"/>
      <c r="D170" s="52">
        <v>0</v>
      </c>
      <c r="E170" s="37">
        <v>36530.418851295988</v>
      </c>
      <c r="F170" s="53">
        <v>0</v>
      </c>
      <c r="G170" s="39">
        <v>37349.878010468768</v>
      </c>
      <c r="H170" s="52">
        <v>0</v>
      </c>
      <c r="I170" s="37">
        <v>37243.642536545412</v>
      </c>
      <c r="J170" s="53">
        <v>0</v>
      </c>
      <c r="K170" s="39">
        <v>37315.369558706341</v>
      </c>
      <c r="L170" s="52">
        <v>0</v>
      </c>
      <c r="M170" s="37">
        <v>37720.411474992885</v>
      </c>
      <c r="N170" s="53">
        <v>0</v>
      </c>
      <c r="O170" s="39">
        <v>37775.606633577598</v>
      </c>
      <c r="P170" s="55">
        <v>0</v>
      </c>
      <c r="Q170" s="56">
        <v>825.16578994378926</v>
      </c>
    </row>
    <row r="171" spans="1:17">
      <c r="A171" s="45" t="s">
        <v>177</v>
      </c>
      <c r="B171" s="90"/>
      <c r="C171" s="88"/>
      <c r="D171" s="42">
        <v>0</v>
      </c>
      <c r="E171" s="47">
        <v>0</v>
      </c>
      <c r="F171" s="48">
        <v>0</v>
      </c>
      <c r="G171" s="49">
        <v>0</v>
      </c>
      <c r="H171" s="42">
        <v>0</v>
      </c>
      <c r="I171" s="47">
        <v>0</v>
      </c>
      <c r="J171" s="48">
        <v>0</v>
      </c>
      <c r="K171" s="49">
        <v>0</v>
      </c>
      <c r="L171" s="42">
        <v>0</v>
      </c>
      <c r="M171" s="47">
        <v>0</v>
      </c>
      <c r="N171" s="48">
        <v>0</v>
      </c>
      <c r="O171" s="49">
        <v>0</v>
      </c>
      <c r="P171" s="55">
        <v>0</v>
      </c>
      <c r="Q171" s="56">
        <v>0</v>
      </c>
    </row>
    <row r="172" spans="1:17" ht="14.25">
      <c r="A172" s="33" t="s">
        <v>178</v>
      </c>
      <c r="B172" s="90"/>
      <c r="C172" s="88"/>
      <c r="D172" s="52">
        <v>0</v>
      </c>
      <c r="E172" s="37">
        <v>2336.09500942772</v>
      </c>
      <c r="F172" s="53">
        <v>0</v>
      </c>
      <c r="G172" s="39">
        <v>2388.4988556569688</v>
      </c>
      <c r="H172" s="52">
        <v>0</v>
      </c>
      <c r="I172" s="37">
        <v>2381.7051706059765</v>
      </c>
      <c r="J172" s="53">
        <v>0</v>
      </c>
      <c r="K172" s="39">
        <v>2386.292064043836</v>
      </c>
      <c r="L172" s="52">
        <v>0</v>
      </c>
      <c r="M172" s="37">
        <v>2412.1942143339211</v>
      </c>
      <c r="N172" s="53">
        <v>0</v>
      </c>
      <c r="O172" s="39">
        <v>2415.7239065348017</v>
      </c>
      <c r="P172" s="55">
        <v>0</v>
      </c>
      <c r="Q172" s="56">
        <v>52.7687813185252</v>
      </c>
    </row>
    <row r="173" spans="1:17" ht="14.25">
      <c r="A173" s="33" t="s">
        <v>179</v>
      </c>
      <c r="B173" s="90"/>
      <c r="C173" s="88"/>
      <c r="D173" s="52">
        <v>0</v>
      </c>
      <c r="E173" s="37">
        <v>13409.650610250919</v>
      </c>
      <c r="F173" s="53">
        <v>0</v>
      </c>
      <c r="G173" s="39">
        <v>13710.459124344568</v>
      </c>
      <c r="H173" s="52">
        <v>0</v>
      </c>
      <c r="I173" s="37">
        <v>13671.462019123148</v>
      </c>
      <c r="J173" s="53">
        <v>0</v>
      </c>
      <c r="K173" s="39">
        <v>13697.791700981084</v>
      </c>
      <c r="L173" s="52">
        <v>0</v>
      </c>
      <c r="M173" s="37">
        <v>13846.475202312369</v>
      </c>
      <c r="N173" s="53">
        <v>0</v>
      </c>
      <c r="O173" s="39">
        <v>13866.736338518096</v>
      </c>
      <c r="P173" s="55">
        <v>0</v>
      </c>
      <c r="Q173" s="56">
        <v>302.90331418648265</v>
      </c>
    </row>
    <row r="174" spans="1:17">
      <c r="A174" s="45" t="s">
        <v>180</v>
      </c>
      <c r="B174" s="90"/>
      <c r="C174" s="88"/>
      <c r="D174" s="42">
        <v>0</v>
      </c>
      <c r="E174" s="47">
        <v>0</v>
      </c>
      <c r="F174" s="48">
        <v>0</v>
      </c>
      <c r="G174" s="49">
        <v>0</v>
      </c>
      <c r="H174" s="42">
        <v>0</v>
      </c>
      <c r="I174" s="47">
        <v>0</v>
      </c>
      <c r="J174" s="48">
        <v>0</v>
      </c>
      <c r="K174" s="49">
        <v>0</v>
      </c>
      <c r="L174" s="42">
        <v>0</v>
      </c>
      <c r="M174" s="47">
        <v>0</v>
      </c>
      <c r="N174" s="48">
        <v>0</v>
      </c>
      <c r="O174" s="49">
        <v>0</v>
      </c>
      <c r="P174" s="55">
        <v>0</v>
      </c>
      <c r="Q174" s="56">
        <v>0</v>
      </c>
    </row>
    <row r="175" spans="1:17" ht="14.25">
      <c r="A175" s="33" t="s">
        <v>224</v>
      </c>
      <c r="B175" s="90"/>
      <c r="C175" s="88"/>
      <c r="D175" s="52">
        <v>36235.693547960327</v>
      </c>
      <c r="E175" s="37">
        <v>34407.286313627672</v>
      </c>
      <c r="F175" s="53">
        <v>37048.54135810255</v>
      </c>
      <c r="G175" s="39">
        <v>35179.118852059742</v>
      </c>
      <c r="H175" s="52">
        <v>36943.162985829316</v>
      </c>
      <c r="I175" s="37">
        <v>35079.05773907814</v>
      </c>
      <c r="J175" s="53">
        <v>37014.311318530104</v>
      </c>
      <c r="K175" s="39">
        <v>35146.616016960506</v>
      </c>
      <c r="L175" s="52">
        <v>37416.085380097349</v>
      </c>
      <c r="M175" s="37">
        <v>35528.117067890751</v>
      </c>
      <c r="N175" s="53">
        <v>37470.835227339674</v>
      </c>
      <c r="O175" s="39">
        <v>35580.104307135967</v>
      </c>
      <c r="P175" s="55">
        <v>818.50840014671701</v>
      </c>
      <c r="Q175" s="56">
        <v>777.20750222932247</v>
      </c>
    </row>
    <row r="176" spans="1:17">
      <c r="A176" s="45" t="s">
        <v>182</v>
      </c>
      <c r="B176" s="90"/>
      <c r="C176" s="88"/>
      <c r="D176" s="42">
        <v>0</v>
      </c>
      <c r="E176" s="47">
        <v>0</v>
      </c>
      <c r="F176" s="48">
        <v>0</v>
      </c>
      <c r="G176" s="49">
        <v>0</v>
      </c>
      <c r="H176" s="42">
        <v>0</v>
      </c>
      <c r="I176" s="47">
        <v>0</v>
      </c>
      <c r="J176" s="48">
        <v>0</v>
      </c>
      <c r="K176" s="49">
        <v>0</v>
      </c>
      <c r="L176" s="42">
        <v>0</v>
      </c>
      <c r="M176" s="47">
        <v>0</v>
      </c>
      <c r="N176" s="48">
        <v>0</v>
      </c>
      <c r="O176" s="49">
        <v>0</v>
      </c>
      <c r="P176" s="55">
        <v>0</v>
      </c>
      <c r="Q176" s="56">
        <v>0</v>
      </c>
    </row>
    <row r="177" spans="1:17">
      <c r="A177" s="45" t="s">
        <v>183</v>
      </c>
      <c r="B177" s="90"/>
      <c r="C177" s="88"/>
      <c r="D177" s="42">
        <v>0</v>
      </c>
      <c r="E177" s="47">
        <v>0</v>
      </c>
      <c r="F177" s="48">
        <v>0</v>
      </c>
      <c r="G177" s="49">
        <v>0</v>
      </c>
      <c r="H177" s="42">
        <v>0</v>
      </c>
      <c r="I177" s="47">
        <v>0</v>
      </c>
      <c r="J177" s="48">
        <v>0</v>
      </c>
      <c r="K177" s="49">
        <v>0</v>
      </c>
      <c r="L177" s="42">
        <v>0</v>
      </c>
      <c r="M177" s="47">
        <v>0</v>
      </c>
      <c r="N177" s="48">
        <v>0</v>
      </c>
      <c r="O177" s="49">
        <v>0</v>
      </c>
      <c r="P177" s="55">
        <v>0</v>
      </c>
      <c r="Q177" s="56">
        <v>0</v>
      </c>
    </row>
    <row r="178" spans="1:17">
      <c r="A178" s="45" t="s">
        <v>184</v>
      </c>
      <c r="B178" s="90"/>
      <c r="C178" s="88"/>
      <c r="D178" s="42">
        <v>0</v>
      </c>
      <c r="E178" s="47">
        <v>0</v>
      </c>
      <c r="F178" s="48">
        <v>0</v>
      </c>
      <c r="G178" s="49">
        <v>0</v>
      </c>
      <c r="H178" s="42">
        <v>0</v>
      </c>
      <c r="I178" s="47">
        <v>0</v>
      </c>
      <c r="J178" s="48">
        <v>0</v>
      </c>
      <c r="K178" s="49">
        <v>0</v>
      </c>
      <c r="L178" s="42">
        <v>0</v>
      </c>
      <c r="M178" s="47">
        <v>0</v>
      </c>
      <c r="N178" s="48">
        <v>0</v>
      </c>
      <c r="O178" s="49">
        <v>0</v>
      </c>
      <c r="P178" s="55">
        <v>0</v>
      </c>
      <c r="Q178" s="56">
        <v>0</v>
      </c>
    </row>
    <row r="179" spans="1:17">
      <c r="A179" s="45" t="s">
        <v>185</v>
      </c>
      <c r="B179" s="90"/>
      <c r="C179" s="88"/>
      <c r="D179" s="42">
        <v>0</v>
      </c>
      <c r="E179" s="47">
        <v>0</v>
      </c>
      <c r="F179" s="48">
        <v>0</v>
      </c>
      <c r="G179" s="49">
        <v>0</v>
      </c>
      <c r="H179" s="42">
        <v>0</v>
      </c>
      <c r="I179" s="47">
        <v>0</v>
      </c>
      <c r="J179" s="48">
        <v>0</v>
      </c>
      <c r="K179" s="49">
        <v>0</v>
      </c>
      <c r="L179" s="42">
        <v>0</v>
      </c>
      <c r="M179" s="47">
        <v>0</v>
      </c>
      <c r="N179" s="48">
        <v>0</v>
      </c>
      <c r="O179" s="49">
        <v>0</v>
      </c>
      <c r="P179" s="55">
        <v>0</v>
      </c>
      <c r="Q179" s="56">
        <v>0</v>
      </c>
    </row>
    <row r="180" spans="1:17" ht="14.25">
      <c r="A180" s="33" t="s">
        <v>225</v>
      </c>
      <c r="B180" s="90"/>
      <c r="C180" s="88"/>
      <c r="D180" s="52">
        <v>0</v>
      </c>
      <c r="E180" s="37">
        <v>1254.7517988660077</v>
      </c>
      <c r="F180" s="53">
        <v>0</v>
      </c>
      <c r="G180" s="39">
        <v>1282.8986936020037</v>
      </c>
      <c r="H180" s="52">
        <v>0</v>
      </c>
      <c r="I180" s="37">
        <v>1279.2497030839556</v>
      </c>
      <c r="J180" s="53">
        <v>0</v>
      </c>
      <c r="K180" s="39">
        <v>1281.7133926039166</v>
      </c>
      <c r="L180" s="52">
        <v>0</v>
      </c>
      <c r="M180" s="37">
        <v>1295.6258274748529</v>
      </c>
      <c r="N180" s="53">
        <v>0</v>
      </c>
      <c r="O180" s="39">
        <v>1297.5216782945433</v>
      </c>
      <c r="P180" s="55">
        <v>0</v>
      </c>
      <c r="Q180" s="56">
        <v>28.342906866449134</v>
      </c>
    </row>
    <row r="181" spans="1:17" ht="14.25">
      <c r="A181" s="33" t="s">
        <v>226</v>
      </c>
      <c r="B181" s="90"/>
      <c r="C181" s="88"/>
      <c r="D181" s="52">
        <v>18627.714707315816</v>
      </c>
      <c r="E181" s="37">
        <v>70866.817091292571</v>
      </c>
      <c r="F181" s="53">
        <v>19045.576092741074</v>
      </c>
      <c r="G181" s="39">
        <v>72456.518610546336</v>
      </c>
      <c r="H181" s="52">
        <v>18991.404140645584</v>
      </c>
      <c r="I181" s="37">
        <v>72250.428175892972</v>
      </c>
      <c r="J181" s="53">
        <v>19027.979426328948</v>
      </c>
      <c r="K181" s="39">
        <v>72389.574288087126</v>
      </c>
      <c r="L181" s="52">
        <v>19234.519769920505</v>
      </c>
      <c r="M181" s="37">
        <v>73175.331262641135</v>
      </c>
      <c r="N181" s="53">
        <v>19262.665071827018</v>
      </c>
      <c r="O181" s="39">
        <v>73282.406553063352</v>
      </c>
      <c r="P181" s="55">
        <v>420.77132988483339</v>
      </c>
      <c r="Q181" s="56">
        <v>1600.772039980699</v>
      </c>
    </row>
    <row r="182" spans="1:17">
      <c r="A182" s="45" t="s">
        <v>188</v>
      </c>
      <c r="B182" s="90"/>
      <c r="C182" s="88"/>
      <c r="D182" s="42">
        <v>0</v>
      </c>
      <c r="E182" s="47">
        <v>0</v>
      </c>
      <c r="F182" s="48">
        <v>0</v>
      </c>
      <c r="G182" s="49">
        <v>0</v>
      </c>
      <c r="H182" s="42">
        <v>0</v>
      </c>
      <c r="I182" s="47">
        <v>0</v>
      </c>
      <c r="J182" s="48">
        <v>0</v>
      </c>
      <c r="K182" s="49">
        <v>0</v>
      </c>
      <c r="L182" s="42">
        <v>0</v>
      </c>
      <c r="M182" s="47">
        <v>0</v>
      </c>
      <c r="N182" s="48">
        <v>0</v>
      </c>
      <c r="O182" s="49">
        <v>0</v>
      </c>
      <c r="P182" s="55">
        <v>0</v>
      </c>
      <c r="Q182" s="56">
        <v>0</v>
      </c>
    </row>
    <row r="183" spans="1:17">
      <c r="A183" s="45" t="s">
        <v>189</v>
      </c>
      <c r="B183" s="90"/>
      <c r="C183" s="88"/>
      <c r="D183" s="42">
        <v>0</v>
      </c>
      <c r="E183" s="47">
        <v>0</v>
      </c>
      <c r="F183" s="48">
        <v>0</v>
      </c>
      <c r="G183" s="49">
        <v>0</v>
      </c>
      <c r="H183" s="42">
        <v>0</v>
      </c>
      <c r="I183" s="47">
        <v>0</v>
      </c>
      <c r="J183" s="48">
        <v>0</v>
      </c>
      <c r="K183" s="49">
        <v>0</v>
      </c>
      <c r="L183" s="42">
        <v>0</v>
      </c>
      <c r="M183" s="47">
        <v>0</v>
      </c>
      <c r="N183" s="48">
        <v>0</v>
      </c>
      <c r="O183" s="49">
        <v>0</v>
      </c>
      <c r="P183" s="55">
        <v>0</v>
      </c>
      <c r="Q183" s="56">
        <v>0</v>
      </c>
    </row>
    <row r="184" spans="1:17">
      <c r="A184" s="45" t="s">
        <v>190</v>
      </c>
      <c r="B184" s="90"/>
      <c r="C184" s="88"/>
      <c r="D184" s="42">
        <v>0</v>
      </c>
      <c r="E184" s="47">
        <v>0</v>
      </c>
      <c r="F184" s="48">
        <v>0</v>
      </c>
      <c r="G184" s="49">
        <v>0</v>
      </c>
      <c r="H184" s="42">
        <v>0</v>
      </c>
      <c r="I184" s="47">
        <v>0</v>
      </c>
      <c r="J184" s="48">
        <v>0</v>
      </c>
      <c r="K184" s="49">
        <v>0</v>
      </c>
      <c r="L184" s="42">
        <v>0</v>
      </c>
      <c r="M184" s="47">
        <v>0</v>
      </c>
      <c r="N184" s="48">
        <v>0</v>
      </c>
      <c r="O184" s="49">
        <v>0</v>
      </c>
      <c r="P184" s="55">
        <v>0</v>
      </c>
      <c r="Q184" s="56">
        <v>0</v>
      </c>
    </row>
    <row r="185" spans="1:17">
      <c r="A185" s="45" t="s">
        <v>227</v>
      </c>
      <c r="B185" s="90"/>
      <c r="C185" s="88"/>
      <c r="D185" s="42">
        <v>0</v>
      </c>
      <c r="E185" s="47">
        <v>0</v>
      </c>
      <c r="F185" s="48">
        <v>0</v>
      </c>
      <c r="G185" s="49">
        <v>0</v>
      </c>
      <c r="H185" s="42">
        <v>0</v>
      </c>
      <c r="I185" s="47">
        <v>0</v>
      </c>
      <c r="J185" s="48">
        <v>0</v>
      </c>
      <c r="K185" s="49">
        <v>0</v>
      </c>
      <c r="L185" s="42">
        <v>0</v>
      </c>
      <c r="M185" s="47">
        <v>0</v>
      </c>
      <c r="N185" s="48">
        <v>0</v>
      </c>
      <c r="O185" s="49">
        <v>0</v>
      </c>
      <c r="P185" s="55">
        <v>0</v>
      </c>
      <c r="Q185" s="56">
        <v>0</v>
      </c>
    </row>
    <row r="186" spans="1:17">
      <c r="A186" s="45" t="s">
        <v>192</v>
      </c>
      <c r="B186" s="90"/>
      <c r="C186" s="88"/>
      <c r="D186" s="42">
        <v>0</v>
      </c>
      <c r="E186" s="47">
        <v>0</v>
      </c>
      <c r="F186" s="48">
        <v>0</v>
      </c>
      <c r="G186" s="49">
        <v>0</v>
      </c>
      <c r="H186" s="42">
        <v>0</v>
      </c>
      <c r="I186" s="47">
        <v>0</v>
      </c>
      <c r="J186" s="48">
        <v>0</v>
      </c>
      <c r="K186" s="49">
        <v>0</v>
      </c>
      <c r="L186" s="42">
        <v>0</v>
      </c>
      <c r="M186" s="47">
        <v>0</v>
      </c>
      <c r="N186" s="48">
        <v>0</v>
      </c>
      <c r="O186" s="49">
        <v>0</v>
      </c>
      <c r="P186" s="55">
        <v>0</v>
      </c>
      <c r="Q186" s="56">
        <v>0</v>
      </c>
    </row>
    <row r="187" spans="1:17">
      <c r="A187" s="45" t="s">
        <v>228</v>
      </c>
      <c r="B187" s="90"/>
      <c r="C187" s="88"/>
      <c r="D187" s="42">
        <v>0</v>
      </c>
      <c r="E187" s="47">
        <v>0</v>
      </c>
      <c r="F187" s="48">
        <v>0</v>
      </c>
      <c r="G187" s="49">
        <v>0</v>
      </c>
      <c r="H187" s="42">
        <v>0</v>
      </c>
      <c r="I187" s="47">
        <v>0</v>
      </c>
      <c r="J187" s="48">
        <v>0</v>
      </c>
      <c r="K187" s="49">
        <v>0</v>
      </c>
      <c r="L187" s="42">
        <v>0</v>
      </c>
      <c r="M187" s="47">
        <v>0</v>
      </c>
      <c r="N187" s="48">
        <v>0</v>
      </c>
      <c r="O187" s="49">
        <v>0</v>
      </c>
      <c r="P187" s="55">
        <v>0</v>
      </c>
      <c r="Q187" s="56">
        <v>0</v>
      </c>
    </row>
    <row r="188" spans="1:17" ht="14.25">
      <c r="A188" s="33" t="s">
        <v>194</v>
      </c>
      <c r="B188" s="90"/>
      <c r="C188" s="88"/>
      <c r="D188" s="52">
        <v>0</v>
      </c>
      <c r="E188" s="37">
        <v>349.33872461653675</v>
      </c>
      <c r="F188" s="53">
        <v>0</v>
      </c>
      <c r="G188" s="39">
        <v>357.17517507460764</v>
      </c>
      <c r="H188" s="52">
        <v>0</v>
      </c>
      <c r="I188" s="37">
        <v>356.15925009656428</v>
      </c>
      <c r="J188" s="53">
        <v>0</v>
      </c>
      <c r="K188" s="39">
        <v>356.8451723287796</v>
      </c>
      <c r="L188" s="52">
        <v>0</v>
      </c>
      <c r="M188" s="37">
        <v>360.71856964808677</v>
      </c>
      <c r="N188" s="53">
        <v>0</v>
      </c>
      <c r="O188" s="39">
        <v>361.24639842507077</v>
      </c>
      <c r="P188" s="55">
        <v>0</v>
      </c>
      <c r="Q188" s="56">
        <v>7.8910227071194337</v>
      </c>
    </row>
    <row r="189" spans="1:17">
      <c r="A189" s="45" t="s">
        <v>195</v>
      </c>
      <c r="B189" s="90"/>
      <c r="C189" s="88"/>
      <c r="D189" s="42">
        <v>0</v>
      </c>
      <c r="E189" s="47">
        <v>0</v>
      </c>
      <c r="F189" s="48">
        <v>0</v>
      </c>
      <c r="G189" s="49">
        <v>0</v>
      </c>
      <c r="H189" s="42">
        <v>0</v>
      </c>
      <c r="I189" s="47">
        <v>0</v>
      </c>
      <c r="J189" s="48">
        <v>0</v>
      </c>
      <c r="K189" s="49">
        <v>0</v>
      </c>
      <c r="L189" s="42">
        <v>0</v>
      </c>
      <c r="M189" s="47">
        <v>0</v>
      </c>
      <c r="N189" s="48">
        <v>0</v>
      </c>
      <c r="O189" s="49">
        <v>0</v>
      </c>
      <c r="P189" s="55">
        <v>0</v>
      </c>
      <c r="Q189" s="56">
        <v>0</v>
      </c>
    </row>
    <row r="190" spans="1:17" ht="14.25">
      <c r="A190" s="33" t="s">
        <v>196</v>
      </c>
      <c r="B190" s="90"/>
      <c r="C190" s="88"/>
      <c r="D190" s="52">
        <v>0</v>
      </c>
      <c r="E190" s="37">
        <v>122658.28802933948</v>
      </c>
      <c r="F190" s="53">
        <v>0</v>
      </c>
      <c r="G190" s="39">
        <v>125409.78830595156</v>
      </c>
      <c r="H190" s="52">
        <v>0</v>
      </c>
      <c r="I190" s="37">
        <v>125053.08116244827</v>
      </c>
      <c r="J190" s="53">
        <v>0</v>
      </c>
      <c r="K190" s="39">
        <v>125293.91918238765</v>
      </c>
      <c r="L190" s="52">
        <v>0</v>
      </c>
      <c r="M190" s="37">
        <v>126653.92954071585</v>
      </c>
      <c r="N190" s="53">
        <v>0</v>
      </c>
      <c r="O190" s="39">
        <v>126839.25847677508</v>
      </c>
      <c r="P190" s="55">
        <v>0</v>
      </c>
      <c r="Q190" s="56">
        <v>2770.661446475367</v>
      </c>
    </row>
    <row r="191" spans="1:17">
      <c r="A191" s="45" t="s">
        <v>197</v>
      </c>
      <c r="B191" s="90"/>
      <c r="C191" s="88"/>
      <c r="D191" s="42">
        <v>0</v>
      </c>
      <c r="E191" s="47">
        <v>0</v>
      </c>
      <c r="F191" s="48">
        <v>0</v>
      </c>
      <c r="G191" s="49">
        <v>0</v>
      </c>
      <c r="H191" s="42">
        <v>0</v>
      </c>
      <c r="I191" s="47">
        <v>0</v>
      </c>
      <c r="J191" s="48">
        <v>0</v>
      </c>
      <c r="K191" s="49">
        <v>0</v>
      </c>
      <c r="L191" s="42">
        <v>0</v>
      </c>
      <c r="M191" s="47">
        <v>0</v>
      </c>
      <c r="N191" s="48">
        <v>0</v>
      </c>
      <c r="O191" s="49">
        <v>0</v>
      </c>
      <c r="P191" s="55">
        <v>0</v>
      </c>
      <c r="Q191" s="56">
        <v>0</v>
      </c>
    </row>
    <row r="192" spans="1:17" ht="14.25">
      <c r="A192" s="33" t="s">
        <v>198</v>
      </c>
      <c r="B192" s="90"/>
      <c r="C192" s="88"/>
      <c r="D192" s="52">
        <v>0</v>
      </c>
      <c r="E192" s="37">
        <v>162.43804676214438</v>
      </c>
      <c r="F192" s="53">
        <v>0</v>
      </c>
      <c r="G192" s="39">
        <v>166.08189617321275</v>
      </c>
      <c r="H192" s="52">
        <v>0</v>
      </c>
      <c r="I192" s="37">
        <v>165.60950402925167</v>
      </c>
      <c r="J192" s="53">
        <v>0</v>
      </c>
      <c r="K192" s="39">
        <v>165.92844910971502</v>
      </c>
      <c r="L192" s="52">
        <v>0</v>
      </c>
      <c r="M192" s="37">
        <v>167.7295294095662</v>
      </c>
      <c r="N192" s="53">
        <v>0</v>
      </c>
      <c r="O192" s="39">
        <v>167.97496305180624</v>
      </c>
      <c r="P192" s="55">
        <v>0</v>
      </c>
      <c r="Q192" s="56">
        <v>3.6692248101243927</v>
      </c>
    </row>
    <row r="193" spans="1:17">
      <c r="A193" s="45" t="s">
        <v>199</v>
      </c>
      <c r="B193" s="90"/>
      <c r="C193" s="88"/>
      <c r="D193" s="42">
        <v>0</v>
      </c>
      <c r="E193" s="47">
        <v>0</v>
      </c>
      <c r="F193" s="48">
        <v>0</v>
      </c>
      <c r="G193" s="49">
        <v>0</v>
      </c>
      <c r="H193" s="42">
        <v>0</v>
      </c>
      <c r="I193" s="47">
        <v>0</v>
      </c>
      <c r="J193" s="48">
        <v>0</v>
      </c>
      <c r="K193" s="49">
        <v>0</v>
      </c>
      <c r="L193" s="42">
        <v>0</v>
      </c>
      <c r="M193" s="47">
        <v>0</v>
      </c>
      <c r="N193" s="48">
        <v>0</v>
      </c>
      <c r="O193" s="49">
        <v>0</v>
      </c>
      <c r="P193" s="55">
        <v>0</v>
      </c>
      <c r="Q193" s="56">
        <v>0</v>
      </c>
    </row>
    <row r="194" spans="1:17">
      <c r="A194" s="45" t="s">
        <v>200</v>
      </c>
      <c r="B194" s="90"/>
      <c r="C194" s="88"/>
      <c r="D194" s="42">
        <v>0</v>
      </c>
      <c r="E194" s="47">
        <v>0</v>
      </c>
      <c r="F194" s="48">
        <v>0</v>
      </c>
      <c r="G194" s="49">
        <v>0</v>
      </c>
      <c r="H194" s="42">
        <v>0</v>
      </c>
      <c r="I194" s="47">
        <v>0</v>
      </c>
      <c r="J194" s="48">
        <v>0</v>
      </c>
      <c r="K194" s="49">
        <v>0</v>
      </c>
      <c r="L194" s="42">
        <v>0</v>
      </c>
      <c r="M194" s="47">
        <v>0</v>
      </c>
      <c r="N194" s="48">
        <v>0</v>
      </c>
      <c r="O194" s="49">
        <v>0</v>
      </c>
      <c r="P194" s="55">
        <v>0</v>
      </c>
      <c r="Q194" s="56">
        <v>0</v>
      </c>
    </row>
    <row r="195" spans="1:17">
      <c r="A195" s="45" t="s">
        <v>201</v>
      </c>
      <c r="B195" s="90"/>
      <c r="C195" s="88"/>
      <c r="D195" s="42">
        <v>0</v>
      </c>
      <c r="E195" s="47">
        <v>0</v>
      </c>
      <c r="F195" s="48">
        <v>0</v>
      </c>
      <c r="G195" s="49">
        <v>0</v>
      </c>
      <c r="H195" s="42">
        <v>0</v>
      </c>
      <c r="I195" s="47">
        <v>0</v>
      </c>
      <c r="J195" s="48">
        <v>0</v>
      </c>
      <c r="K195" s="49">
        <v>0</v>
      </c>
      <c r="L195" s="42">
        <v>0</v>
      </c>
      <c r="M195" s="47">
        <v>0</v>
      </c>
      <c r="N195" s="48">
        <v>0</v>
      </c>
      <c r="O195" s="49">
        <v>0</v>
      </c>
      <c r="P195" s="55">
        <v>0</v>
      </c>
      <c r="Q195" s="56">
        <v>0</v>
      </c>
    </row>
    <row r="196" spans="1:17">
      <c r="A196" s="45" t="s">
        <v>202</v>
      </c>
      <c r="B196" s="90"/>
      <c r="C196" s="88"/>
      <c r="D196" s="42">
        <v>0</v>
      </c>
      <c r="E196" s="47">
        <v>0</v>
      </c>
      <c r="F196" s="48">
        <v>0</v>
      </c>
      <c r="G196" s="49">
        <v>0</v>
      </c>
      <c r="H196" s="42">
        <v>0</v>
      </c>
      <c r="I196" s="47">
        <v>0</v>
      </c>
      <c r="J196" s="48">
        <v>0</v>
      </c>
      <c r="K196" s="49">
        <v>0</v>
      </c>
      <c r="L196" s="42">
        <v>0</v>
      </c>
      <c r="M196" s="47">
        <v>0</v>
      </c>
      <c r="N196" s="48">
        <v>0</v>
      </c>
      <c r="O196" s="49">
        <v>0</v>
      </c>
      <c r="P196" s="55">
        <v>0</v>
      </c>
      <c r="Q196" s="56">
        <v>0</v>
      </c>
    </row>
    <row r="197" spans="1:17" ht="14.25">
      <c r="A197" s="33" t="s">
        <v>203</v>
      </c>
      <c r="B197" s="90"/>
      <c r="C197" s="88"/>
      <c r="D197" s="52">
        <v>0</v>
      </c>
      <c r="E197" s="37">
        <v>2103.6801176823164</v>
      </c>
      <c r="F197" s="53">
        <v>0</v>
      </c>
      <c r="G197" s="39">
        <v>2150.870377050046</v>
      </c>
      <c r="H197" s="52">
        <v>0</v>
      </c>
      <c r="I197" s="37">
        <v>2144.7525864165782</v>
      </c>
      <c r="J197" s="53">
        <v>0</v>
      </c>
      <c r="K197" s="39">
        <v>2148.8831361109228</v>
      </c>
      <c r="L197" s="52">
        <v>0</v>
      </c>
      <c r="M197" s="37">
        <v>2172.2083169578355</v>
      </c>
      <c r="N197" s="53">
        <v>0</v>
      </c>
      <c r="O197" s="39">
        <v>2175.3868449177703</v>
      </c>
      <c r="P197" s="55">
        <v>0</v>
      </c>
      <c r="Q197" s="56">
        <v>47.518887564980339</v>
      </c>
    </row>
    <row r="198" spans="1:17" ht="15.75" thickBot="1">
      <c r="A198" s="45" t="s">
        <v>204</v>
      </c>
      <c r="B198" s="90"/>
      <c r="C198" s="88"/>
      <c r="D198" s="61">
        <v>0</v>
      </c>
      <c r="E198" s="62">
        <v>0</v>
      </c>
      <c r="F198" s="63">
        <v>0</v>
      </c>
      <c r="G198" s="64">
        <v>0</v>
      </c>
      <c r="H198" s="61">
        <v>0</v>
      </c>
      <c r="I198" s="62">
        <v>0</v>
      </c>
      <c r="J198" s="63">
        <v>0</v>
      </c>
      <c r="K198" s="64">
        <v>0</v>
      </c>
      <c r="L198" s="61">
        <v>0</v>
      </c>
      <c r="M198" s="62">
        <v>0</v>
      </c>
      <c r="N198" s="63">
        <v>0</v>
      </c>
      <c r="O198" s="64">
        <v>0</v>
      </c>
      <c r="P198" s="91">
        <v>0</v>
      </c>
      <c r="Q198" s="56">
        <v>0</v>
      </c>
    </row>
    <row r="199" spans="1:17" thickTop="1" thickBot="1">
      <c r="A199" s="66" t="s">
        <v>205</v>
      </c>
      <c r="B199" s="67">
        <f>SUM(B15:B198)</f>
        <v>0</v>
      </c>
      <c r="C199" s="68">
        <f>SUM(C15:C198)</f>
        <v>0</v>
      </c>
      <c r="D199" s="69">
        <v>4122018.9891007994</v>
      </c>
      <c r="E199" s="70">
        <v>2061009.4945503999</v>
      </c>
      <c r="F199" s="71">
        <v>4214485.1124335993</v>
      </c>
      <c r="G199" s="72">
        <v>2107242.5562168011</v>
      </c>
      <c r="H199" s="69">
        <v>4202497.7152287997</v>
      </c>
      <c r="I199" s="70">
        <v>2101248.8576143999</v>
      </c>
      <c r="J199" s="71">
        <v>4210591.2481439998</v>
      </c>
      <c r="K199" s="72">
        <v>2105295.6240719999</v>
      </c>
      <c r="L199" s="69">
        <v>4256295.3633119995</v>
      </c>
      <c r="M199" s="70">
        <v>2128147.6816560002</v>
      </c>
      <c r="N199" s="71">
        <v>4262523.4739920003</v>
      </c>
      <c r="O199" s="72">
        <v>2131261.7369959992</v>
      </c>
      <c r="P199" s="92">
        <v>93110.048071184166</v>
      </c>
      <c r="Q199" s="92">
        <v>46555.024035592069</v>
      </c>
    </row>
    <row r="200" spans="1:17" ht="15.75" thickTop="1"/>
  </sheetData>
  <sheetProtection selectLockedCells="1" selectUnlockedCells="1"/>
  <mergeCells count="24">
    <mergeCell ref="P13:P14"/>
    <mergeCell ref="Q13:Q14"/>
    <mergeCell ref="H13:H14"/>
    <mergeCell ref="I13:I14"/>
    <mergeCell ref="J13:J14"/>
    <mergeCell ref="K13:K14"/>
    <mergeCell ref="L13:L14"/>
    <mergeCell ref="M13:M14"/>
    <mergeCell ref="G13:G14"/>
    <mergeCell ref="A1:Q1"/>
    <mergeCell ref="D12:E12"/>
    <mergeCell ref="F12:G12"/>
    <mergeCell ref="H12:I12"/>
    <mergeCell ref="J12:K12"/>
    <mergeCell ref="L12:M12"/>
    <mergeCell ref="N12:O12"/>
    <mergeCell ref="P12:Q12"/>
    <mergeCell ref="B13:B14"/>
    <mergeCell ref="C13:C14"/>
    <mergeCell ref="D13:D14"/>
    <mergeCell ref="E13:E14"/>
    <mergeCell ref="F13:F14"/>
    <mergeCell ref="N13:N14"/>
    <mergeCell ref="O13:O14"/>
  </mergeCells>
  <pageMargins left="0.78749999999999998" right="0.78749999999999998" top="1.5750000000000002" bottom="0.98402777777777772" header="0.51180555555555551" footer="0.51180555555555551"/>
  <pageSetup paperSize="9" firstPageNumber="0" orientation="landscape" horizontalDpi="300" verticalDpi="300"/>
  <headerFooter alignWithMargins="0">
    <oddHeader>&amp;C&amp;16SECRETARIA DA FAZENDA
SECRETARIA EXECUTIVA DO TESOURO ESTADUAL
DAFE  - GCEF - CCTI</oddHeader>
    <oddFooter>&amp;L&amp;F  &amp;A&amp;CPágina &amp;P&amp;R&amp;D às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6</vt:i4>
      </vt:variant>
    </vt:vector>
  </HeadingPairs>
  <TitlesOfParts>
    <vt:vector size="8" baseType="lpstr">
      <vt:lpstr>1º SEMESTREl</vt:lpstr>
      <vt:lpstr>2º SEMESTRE</vt:lpstr>
      <vt:lpstr>'1º SEMESTREl'!__xlnm.Print_Area</vt:lpstr>
      <vt:lpstr>'1º SEMESTREl'!__xlnm.Print_Titles</vt:lpstr>
      <vt:lpstr>'2º SEMESTRE'!__xlnm.Print_Titles</vt:lpstr>
      <vt:lpstr>'1º SEMESTREl'!Area_de_impressao</vt:lpstr>
      <vt:lpstr>'1º SEMESTREl'!Titulos_de_impressao</vt:lpstr>
      <vt:lpstr>'2º SEMESTRE'!Titulos_de_impressao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1179</dc:creator>
  <cp:lastModifiedBy>1179</cp:lastModifiedBy>
  <cp:revision>3</cp:revision>
  <cp:lastPrinted>2014-01-02T17:50:51Z</cp:lastPrinted>
  <dcterms:created xsi:type="dcterms:W3CDTF">2013-12-23T20:21:30Z</dcterms:created>
  <dcterms:modified xsi:type="dcterms:W3CDTF">2016-01-26T14:15:10Z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SEFAZ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