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755"/>
  </bookViews>
  <sheets>
    <sheet name="Resumo" sheetId="7" r:id="rId1"/>
    <sheet name="Completa" sheetId="2" r:id="rId2"/>
    <sheet name="Não Encaminharam Inform 2014" sheetId="8" r:id="rId3"/>
    <sheet name="Não Responderam Ofício" sheetId="9" r:id="rId4"/>
    <sheet name="Resumo - (por Unidade Gestora)" sheetId="6" r:id="rId5"/>
  </sheets>
  <definedNames>
    <definedName name="_xlnm._FilterDatabase" localSheetId="1" hidden="1">Completa!$A$4:$QK$734</definedName>
    <definedName name="_xlnm._FilterDatabase" localSheetId="2" hidden="1">'Não Encaminharam Inform 2014'!#REF!</definedName>
    <definedName name="_xlnm._FilterDatabase" localSheetId="3" hidden="1">'Não Responderam Ofício'!$A$3:$E$55</definedName>
    <definedName name="_xlnm._FilterDatabase" localSheetId="4" hidden="1">'Resumo - (por Unidade Gestora)'!$A$2:$J$2</definedName>
    <definedName name="_xlnm.Print_Area" localSheetId="1">Completa!$A$1:$AA$740</definedName>
    <definedName name="_xlnm.Print_Titles" localSheetId="1">Completa!$1:$4</definedName>
  </definedNames>
  <calcPr calcId="125725"/>
</workbook>
</file>

<file path=xl/calcChain.xml><?xml version="1.0" encoding="utf-8"?>
<calcChain xmlns="http://schemas.openxmlformats.org/spreadsheetml/2006/main">
  <c r="D113" i="6"/>
  <c r="F113"/>
  <c r="E113"/>
  <c r="F20" i="7"/>
  <c r="F22" s="1"/>
  <c r="AA733" i="2"/>
  <c r="Z733"/>
  <c r="Y733"/>
  <c r="X733"/>
  <c r="W733"/>
  <c r="V733"/>
  <c r="U733"/>
  <c r="T733"/>
  <c r="S733"/>
  <c r="AA734"/>
  <c r="Z734"/>
  <c r="Y734"/>
  <c r="X734"/>
  <c r="W734"/>
  <c r="V734"/>
  <c r="U734"/>
  <c r="T734"/>
  <c r="S734"/>
</calcChain>
</file>

<file path=xl/sharedStrings.xml><?xml version="1.0" encoding="utf-8"?>
<sst xmlns="http://schemas.openxmlformats.org/spreadsheetml/2006/main" count="7624" uniqueCount="2734">
  <si>
    <t>Convênio</t>
  </si>
  <si>
    <t>Contratada</t>
  </si>
  <si>
    <t>Contrato</t>
  </si>
  <si>
    <t>Nº</t>
  </si>
  <si>
    <t>Data Início</t>
  </si>
  <si>
    <t>Prazo</t>
  </si>
  <si>
    <t>Valor</t>
  </si>
  <si>
    <t>Aditivo</t>
  </si>
  <si>
    <t>Valor Aditado</t>
  </si>
  <si>
    <t>Valor Pago Acumulado</t>
  </si>
  <si>
    <t>Data da Conclusão/ Paralisação</t>
  </si>
  <si>
    <t>Prazo Aditado Final</t>
  </si>
  <si>
    <t>Órgão</t>
  </si>
  <si>
    <t>Jurisdição</t>
  </si>
  <si>
    <t>Identificação da obra / Serviço de Engenharia</t>
  </si>
  <si>
    <t>Número de Contratos</t>
  </si>
  <si>
    <t>Justificativa Recebida</t>
  </si>
  <si>
    <t>Novo processo licitatório / Outra forma de execução</t>
  </si>
  <si>
    <t>Houve equivoco na informação Anterior</t>
  </si>
  <si>
    <t>Obras já realizadas suficientes para prescindir novo contrato.</t>
  </si>
  <si>
    <t>Valor Final do Contrato</t>
  </si>
  <si>
    <t>Descrição</t>
  </si>
  <si>
    <t>Gestores Não Apresentaram Resposta</t>
  </si>
  <si>
    <t>Obras que Permanecem com Indícios de Paralisadas</t>
  </si>
  <si>
    <t>Resposta ao Ofício Enviado Pelo TCE-PE</t>
  </si>
  <si>
    <t>Pagamento</t>
  </si>
  <si>
    <t>Consolidação das informações relativas à ocorrência de obras paralisadas/inacabadas</t>
  </si>
  <si>
    <t>Unidade da Federação</t>
  </si>
  <si>
    <t>Situação Declarada no Mapa de Obras</t>
  </si>
  <si>
    <t>Fonte de referência: Mapa de obras e serviços de engenharia consolidado do exercício 2014</t>
  </si>
  <si>
    <t>Valor Pago no Exercício 2014</t>
  </si>
  <si>
    <t>Abreu e Lima</t>
  </si>
  <si>
    <t>Prefeitura Municipal</t>
  </si>
  <si>
    <t>Contratação De empresa para coleta de lixo hospitalar consórcio entre a empresa Via Ambiental e Serquip no municipio de Abreu e Lima.</t>
  </si>
  <si>
    <t>Execução de Obras de reposição de placas de galeria em diversos locais do municipio de Abreu e Lima/PE.</t>
  </si>
  <si>
    <t>Aquisição de luminárias com lampadas tipo LED as quais serão instaladas no municipio de Abreu e Lima/PE.</t>
  </si>
  <si>
    <t xml:space="preserve">Reforma das Escolas em diversos locais da área Rural -  Lote I e II </t>
  </si>
  <si>
    <t>Drenagem em deversos Bairros do Município de Abreu e Lima</t>
  </si>
  <si>
    <t>Reforma de diversas escolas localizadas em diversos bairros da área Urbana</t>
  </si>
  <si>
    <t>Construção da Praça de Caetés III</t>
  </si>
  <si>
    <t>Reforma do Estacionamento da Sede da Prefeitura do Município de Abreu e lima</t>
  </si>
  <si>
    <t>Reposição de Paralelepípedos Graníticos em Diversas Ruas do Município</t>
  </si>
  <si>
    <t>Afogados da Ingazeira</t>
  </si>
  <si>
    <t>Contratação de Empresa de Engenharia para construção do Pátio da Feira Livre.</t>
  </si>
  <si>
    <t>Contratação de Empresa de Engenharia para executar os serviços de reposição (TAPA BURACO) de pavimentação em paralelepípedos graníticos em diversas localidades na Zona Urbana e Rural do Município de Afogados da Ingazeira-PE.</t>
  </si>
  <si>
    <t>Contratação de Empresa de Engenharia Civil para executar os serviços de das diversas Obras Civis ( paredes e painéis, concreto convencional, lajes pré-moldadas, pisos, estrutura para cobertura, esquadrias, revestimento de paredes, pinturas, forros e caixas para coletores de esgotos).</t>
  </si>
  <si>
    <t>LOPES E  SIQUEIRA CONSTRUÇÕES LTDA-ME</t>
  </si>
  <si>
    <t>46/2014</t>
  </si>
  <si>
    <t>IMPLANTAÇÃO DO SISTEMA DE ESGOTAMENTO SANITÁRIO NA SEDE DO MUNICIPIO</t>
  </si>
  <si>
    <t>PAVIMENTAÇÃO DOS POVOADOS DE ARIZONA, EXTREMA E POÇÃO.</t>
  </si>
  <si>
    <t>REFORMA DE CASAS NO INTERIOR DO MUNICIPIO.</t>
  </si>
  <si>
    <t>IMPLANTAÇÃO DE 28 UNIDADES HABITACIONAIS</t>
  </si>
  <si>
    <t>IMPLANTAÇÃO DE QUADRA COBERTA COM VESTUARIO PADRÃO FNDE</t>
  </si>
  <si>
    <t>IMPLANTAÇÃO DE CRECHE PADRÃO FNDE TIPO "C" NO DISTRITO DE EXTREMA</t>
  </si>
  <si>
    <t>CONSTRUÇÃO DE ACADEMIA DA SAUDE NO BAIRRO JOSE RAMOS</t>
  </si>
  <si>
    <t>CONSTRUÇÃO DE ACADEMIA DA SAUDE NO BAIRRO ROBERTO LUIZ</t>
  </si>
  <si>
    <t>CONSTRUÇÃO DE UM POSTO DE SAÚDE NO BAIRRO ROBERTO LUIZ</t>
  </si>
  <si>
    <t>CONSTRUÇÃO DE UM POSTO DE SAÚDE NO SITIO ARAÇA</t>
  </si>
  <si>
    <t>CONSTRUÇÃO DE TRÊS ESCOLAS NOS POVOADOS DE BARRA DAS MELANCIAS, POÇÃO E CACHOEIRA DO ROBERTO</t>
  </si>
  <si>
    <t>Afrânio</t>
  </si>
  <si>
    <t>Pavimentação de Ruas</t>
  </si>
  <si>
    <t>Pavimentação na rua Caetano Candido</t>
  </si>
  <si>
    <t>Agrestina</t>
  </si>
  <si>
    <t>EXECUÇÃO DOS SERVIÇOS REMANESCENTE DAS OBRAS DA CRECHE PADRÃO FNDE, TIPO B</t>
  </si>
  <si>
    <t>EXECUÇÃO DE SERVIÇOS DE CONSTRUÇÃO DE UMA QUADRA COBERTA COM VESTIÁRIOS NO COLÉGIO SEVERINO CANTO, DISTRITO DE SANTA TEREZINHA, MUNICÍPIO DA ÁGUA PRETA</t>
  </si>
  <si>
    <t>Água Preta</t>
  </si>
  <si>
    <t>Altinho</t>
  </si>
  <si>
    <t>Amaraji</t>
  </si>
  <si>
    <t>009/2010</t>
  </si>
  <si>
    <t>Em execução</t>
  </si>
  <si>
    <t>Serquip Serviços Const. E  Equip. Ltda. - STERICYCLE GESTÃO AMBIENTAL LTDA</t>
  </si>
  <si>
    <t>Pilar Participações e Locações Eirelii -ME</t>
  </si>
  <si>
    <t>J.G. Engenharia e Construção Ltda-ME</t>
  </si>
  <si>
    <t>184/2013</t>
  </si>
  <si>
    <t>02/12/2014</t>
  </si>
  <si>
    <t>Real Energy Ltda</t>
  </si>
  <si>
    <t>210/2012</t>
  </si>
  <si>
    <t>27/12/2012</t>
  </si>
  <si>
    <t>PARALIZADA</t>
  </si>
  <si>
    <t>-</t>
  </si>
  <si>
    <t>DALL-  Engenharia e Setviços Ltda-EPP</t>
  </si>
  <si>
    <t>Atlanta Comércio e Serviço, Importação e Exportação Ltda - ME</t>
  </si>
  <si>
    <t>219/2014</t>
  </si>
  <si>
    <t>08/09/2014</t>
  </si>
  <si>
    <t>106/2014</t>
  </si>
  <si>
    <t>126/2014</t>
  </si>
  <si>
    <t>145/2014</t>
  </si>
  <si>
    <t>226/2014</t>
  </si>
  <si>
    <t>Trena Construção Ltda</t>
  </si>
  <si>
    <t>271/2014</t>
  </si>
  <si>
    <t>273/2014</t>
  </si>
  <si>
    <t>Leôncio Construções Ltda - EPP</t>
  </si>
  <si>
    <t>218/2014</t>
  </si>
  <si>
    <t>13/10/2014</t>
  </si>
  <si>
    <t>222/2014</t>
  </si>
  <si>
    <t>274/2014</t>
  </si>
  <si>
    <t>GVAL Empreend.e Construções Ltda</t>
  </si>
  <si>
    <t>013/12</t>
  </si>
  <si>
    <t>MSV CONSTRUÇÕES -LTDA</t>
  </si>
  <si>
    <t>SECID</t>
  </si>
  <si>
    <t>FEM</t>
  </si>
  <si>
    <t>38/2014</t>
  </si>
  <si>
    <t>CODEVASF</t>
  </si>
  <si>
    <t>SOLO CONSTRUÇÕES E TERRAPLANAGEM LTDA.</t>
  </si>
  <si>
    <t>Contrato nº002/07</t>
  </si>
  <si>
    <t>MINISTÉRIO DAS CIDADES</t>
  </si>
  <si>
    <t>VERTCON ENGENHARIA E CONSTRUÇÃO LTDA.</t>
  </si>
  <si>
    <t>CONTRATO 062/2008</t>
  </si>
  <si>
    <t>EM ANDAMENTO</t>
  </si>
  <si>
    <t>FUNASA</t>
  </si>
  <si>
    <t>JK ENGENHARIA E ARQUITETURA LTDA</t>
  </si>
  <si>
    <t>CONTRATO 044/08</t>
  </si>
  <si>
    <t>AB ENGENHARIA LTDA</t>
  </si>
  <si>
    <t>Contrato nº 032/08</t>
  </si>
  <si>
    <t>FNDE</t>
  </si>
  <si>
    <t>PPV SERV. E CONSTRUÇÕES LTDA</t>
  </si>
  <si>
    <t>CONTRATO 046/2012</t>
  </si>
  <si>
    <t>CONTRATO 047/2012</t>
  </si>
  <si>
    <t>FNS</t>
  </si>
  <si>
    <t>CONTRATO 131/2013</t>
  </si>
  <si>
    <t>ARCO ENGENHARIA E CONSTRUÇÕES LTDA</t>
  </si>
  <si>
    <t>CONTRATO 133/2013</t>
  </si>
  <si>
    <t>CONTRATO 130/2013</t>
  </si>
  <si>
    <t>CONTRATO 128/2013</t>
  </si>
  <si>
    <t>CONTRATO 119/2014</t>
  </si>
  <si>
    <t>Mcidades</t>
  </si>
  <si>
    <t>Multi Serviços e Projetos Ltda</t>
  </si>
  <si>
    <t>09 - INFRA</t>
  </si>
  <si>
    <t>Princesa do Agreste Empreendimentos Ltda</t>
  </si>
  <si>
    <t>14 - INFRA</t>
  </si>
  <si>
    <t>30/2014</t>
  </si>
  <si>
    <t>23/05/2014</t>
  </si>
  <si>
    <t>CONSTRUTORA ALTERNATIVA EPP</t>
  </si>
  <si>
    <t>54/2014</t>
  </si>
  <si>
    <t>30/09/2014</t>
  </si>
  <si>
    <t>CONSTRUTORA VALE DO UNA LTDA EPP</t>
  </si>
  <si>
    <t>60/2014</t>
  </si>
  <si>
    <t>ACF ASSESSORIA E PROJETOS LTDA</t>
  </si>
  <si>
    <t>em andamento</t>
  </si>
  <si>
    <t>001/2014</t>
  </si>
  <si>
    <t>NÃO APRESENTOU MAPA DE OBRAS</t>
  </si>
  <si>
    <t>Fundo de Desenvolvimento Social</t>
  </si>
  <si>
    <t>Fundo Financeiro de Aposentadorias e Pensões dos Servidores do Estado de Pernambuco</t>
  </si>
  <si>
    <t>Caetés</t>
  </si>
  <si>
    <t>Iati</t>
  </si>
  <si>
    <t>Ilha de Itamaracá</t>
  </si>
  <si>
    <t>Ingazeira</t>
  </si>
  <si>
    <t>Ipojuca</t>
  </si>
  <si>
    <t>Lagoa do Ouro</t>
  </si>
  <si>
    <t>Palmeirina</t>
  </si>
  <si>
    <t>Recife</t>
  </si>
  <si>
    <t>Salgadinho</t>
  </si>
  <si>
    <t>Saloá</t>
  </si>
  <si>
    <t>Santa Cruz do Capibaribe</t>
  </si>
  <si>
    <t>Tupanatinga</t>
  </si>
  <si>
    <t>Buenos Aires</t>
  </si>
  <si>
    <t>Secretaria da Fazenda</t>
  </si>
  <si>
    <t>Aliança</t>
  </si>
  <si>
    <t>Sairé</t>
  </si>
  <si>
    <t>Tracunhaém</t>
  </si>
  <si>
    <t>Agência de Desenvolvimento Econômico de Pernambuco</t>
  </si>
  <si>
    <t>Bezerros</t>
  </si>
  <si>
    <t>FUNDO MUNICIPAL DE SANEAMENTO</t>
  </si>
  <si>
    <t>Bodocó</t>
  </si>
  <si>
    <t>Barreiros</t>
  </si>
  <si>
    <t>ANDAMENTO</t>
  </si>
  <si>
    <t>FNDE/PRÓ-INFÂNCIA</t>
  </si>
  <si>
    <t>NB CONSTRUÇÕES LTDA</t>
  </si>
  <si>
    <t>Construção de uma creche tipo C na localidade de demarcação</t>
  </si>
  <si>
    <t>L2-SERVIÇOS TÉCNICOS DE METALURGIA E PINTURA LTDA-EPP</t>
  </si>
  <si>
    <t>S/N</t>
  </si>
  <si>
    <t>31/02/2014</t>
  </si>
  <si>
    <t>CONSTRUTORA SOLO LTDA - ME</t>
  </si>
  <si>
    <t>01/2014</t>
  </si>
  <si>
    <t>028/2014</t>
  </si>
  <si>
    <t>029/2014</t>
  </si>
  <si>
    <t>024/2013</t>
  </si>
  <si>
    <t>013/2014</t>
  </si>
  <si>
    <t>025/2013</t>
  </si>
  <si>
    <t>013/2013</t>
  </si>
  <si>
    <t>060/2014</t>
  </si>
  <si>
    <t>Ministério do Esporte</t>
  </si>
  <si>
    <t>009/2013</t>
  </si>
  <si>
    <t>SERVIÇOS DE REFORMA E MANUTENÇÃO DAS ESCOLAS MUNICIPAIS DA ZONA RUAL E URBANA DO MUNICIPIO</t>
  </si>
  <si>
    <t>AÇÃO X CONSTRUTORA LTDA</t>
  </si>
  <si>
    <t>15/10/2014</t>
  </si>
  <si>
    <t>15/04/2015</t>
  </si>
  <si>
    <t>15/05/2014</t>
  </si>
  <si>
    <t>01/08/2014</t>
  </si>
  <si>
    <t>Belo Jardim</t>
  </si>
  <si>
    <t>069/2013</t>
  </si>
  <si>
    <t>COBERTURA DA QUADRA POLIESPORTIVA - ESCOLA MUNICIPAL LUIZA LEOPOLDINA - XUCURU</t>
  </si>
  <si>
    <t>MASA ENGENHARIAE CONSTRUÇÕES LTDA</t>
  </si>
  <si>
    <t>228/2013</t>
  </si>
  <si>
    <t>19/12/2013</t>
  </si>
  <si>
    <t>038/2013</t>
  </si>
  <si>
    <t>REFERE-SE A PRESTAÇÃO DE EMPRESA DO RAMO DE ENGENHARIA CIVIL PARA A IMPLANTAÇÃO DE 250 PRIVADAS HIGIENICAS NO MUNICÍPIO E DISTRITOS CONF. PROCESSO LICITATÓRIO N° 020/2012, BOLETO DE MEDIÇÃO N° 7, TOMADA DE PREÇO N° 006/2012 E 1° TERMO ADITIVO AO CONTRATO N° 043/2012 COM VENCIMENTO EM 28/06/2014. EMPENHO COM RETENÇÃO DE 11% DE INSS EM CIMA DO VALOR DA MÃO DE OBRA (60% DO VALOR DO SERVIÇO) E 4% DE ISS E 1,5% DE IR EM CIMA DO VALOR TOTAL DO SERVIÇO - EMPENHO N° 2452, NOTA N°350 VALOR R$ 43.283,64  - EMPENHO N° 1508 NOTA N° 316 VALOR R$28.855,76 - EMPENHO N° 1843 NOTA N°326 VALOR R$36.069,70 - EMPENHO N° 2264 NOTA N° 340 VALOR R$50.497,58 - EMPENHO N°2567 NOTA N° 358 VALOR R$32.462,73</t>
  </si>
  <si>
    <t>RICON CONSTRUTORA LTDA</t>
  </si>
  <si>
    <t>043/2012</t>
  </si>
  <si>
    <t>05/07/2013</t>
  </si>
  <si>
    <t>MANUTENÇÃO DOS POSTOS DE SAÚDE FAMILIAR</t>
  </si>
  <si>
    <t>JCM CONSTRUÇÃO LTDA ME</t>
  </si>
  <si>
    <t>059/2014</t>
  </si>
  <si>
    <t>20/11/2014</t>
  </si>
  <si>
    <t>072/2014</t>
  </si>
  <si>
    <t>088/2014</t>
  </si>
  <si>
    <t>06/08/2014</t>
  </si>
  <si>
    <t>PAVIMENTAÇÃO EM TSD - TRATAMENTO SUPERFICIAL DUPLO</t>
  </si>
  <si>
    <t>GL EMPREENDIMENTOS LTDA. - ME</t>
  </si>
  <si>
    <t>110/2014</t>
  </si>
  <si>
    <t>27/08/2017</t>
  </si>
  <si>
    <t>094/2014</t>
  </si>
  <si>
    <t>03/12/2013</t>
  </si>
  <si>
    <t>040/2014</t>
  </si>
  <si>
    <t>28/04/2014</t>
  </si>
  <si>
    <t>FEM 2014</t>
  </si>
  <si>
    <t>Bom Conselho</t>
  </si>
  <si>
    <t>Ministério do Turismo</t>
  </si>
  <si>
    <t>Construção de um muro de arrimo para a Escola Marechal Dantas Barreto neste Município.</t>
  </si>
  <si>
    <t>GTA Construção LTDA-EPP</t>
  </si>
  <si>
    <t>193/2011</t>
  </si>
  <si>
    <t>Paralisada</t>
  </si>
  <si>
    <t>Pavimentação em paralelepípedos em diversas ruas da Cidade</t>
  </si>
  <si>
    <t>Mnistério do Turismo</t>
  </si>
  <si>
    <t>Mega Construtora e Serv.Ltda</t>
  </si>
  <si>
    <t>063/2011</t>
  </si>
  <si>
    <t>Construção de melhorias sanitárias domiciliares Tipo 4 em diversas localidades do Municipio.</t>
  </si>
  <si>
    <t>FUNASA-Fundação Nacional de Saúde</t>
  </si>
  <si>
    <t>031/2012</t>
  </si>
  <si>
    <t>Reforma e ampliação do Centro de Educação Infantil Giselda Vieira Belo neste Município.</t>
  </si>
  <si>
    <t>SS Construtora e Incorporadora Paulista Ltda</t>
  </si>
  <si>
    <t>035/2012</t>
  </si>
  <si>
    <t>Em andamento</t>
  </si>
  <si>
    <t>Reforma e ampliação da Escola José Alexandre ,localizada no Distrito de Logradouro dos Leões,neste Município.</t>
  </si>
  <si>
    <t>088/2012</t>
  </si>
  <si>
    <t>007/2013</t>
  </si>
  <si>
    <t>010/2014</t>
  </si>
  <si>
    <t>011/2014</t>
  </si>
  <si>
    <t>045/2014</t>
  </si>
  <si>
    <t>Contratação de empresa especializada para manutenção, reparos e concertos de pavimentação em paralelepipado das diversas  ruas da sede e distritos de Bom Conselho-PE.</t>
  </si>
  <si>
    <t>Garoa Construções e Empreendimentos LTDA-ME</t>
  </si>
  <si>
    <t>052/2014</t>
  </si>
  <si>
    <t>063/2014</t>
  </si>
  <si>
    <t>Assembléia Legislativa do Estado de Pernambuco</t>
  </si>
  <si>
    <t>033/2013</t>
  </si>
  <si>
    <t>036/2013</t>
  </si>
  <si>
    <t>Serviços e obras de engenharia para construção do Plénário e do Edifício Anexo À Assembleia Legislativa</t>
  </si>
  <si>
    <t>Construtora Pottencial Ltda</t>
  </si>
  <si>
    <t>018/2012</t>
  </si>
  <si>
    <t>Contrato cancelado</t>
  </si>
  <si>
    <t>Serviços de construção do edifício Anexo II da Assembleia Legislativa</t>
  </si>
  <si>
    <t>AWM engenharia Ltda</t>
  </si>
  <si>
    <t>037/2013</t>
  </si>
  <si>
    <t>Companhia Estadual de Habitação e Obras</t>
  </si>
  <si>
    <t>CONSÓRCIO FLAMAC/DORNELLAS</t>
  </si>
  <si>
    <t>022/2008</t>
  </si>
  <si>
    <t>26/05/2008</t>
  </si>
  <si>
    <t xml:space="preserve">CONSORCIO SCHAIN/ABF </t>
  </si>
  <si>
    <t>027/2008</t>
  </si>
  <si>
    <t>02/07/2008</t>
  </si>
  <si>
    <t>IMOBILIARIA ROCHA / CAMILO BRITO</t>
  </si>
  <si>
    <t>028/2008</t>
  </si>
  <si>
    <t xml:space="preserve">Execução pelo regime de empreitada por preço unitário, das obras de construção de 28 Unidades Habitacionais e implantação do Conjunto fossa/sumidouro no município de FEIRA NOVA/PE - Programa de Construção de Habitação de Interesse Social -FNHIS/2008. </t>
  </si>
  <si>
    <t>CONSTRUTORA BAPTISTA LEAL LTDA</t>
  </si>
  <si>
    <t>026/2009</t>
  </si>
  <si>
    <t>27/05/2009</t>
  </si>
  <si>
    <t>Inacabada</t>
  </si>
  <si>
    <t>Contratação pelo regime de empreitada por preço unitário, para execução das obras de construção de 28 unidades habitacionaise implantação do Conjunto fossa/sumidouro no município de GLÓRIA DO GOIATÁ/PE.</t>
  </si>
  <si>
    <t>JEPAC CONSTRUÇÕES LTDA</t>
  </si>
  <si>
    <t>067/2009</t>
  </si>
  <si>
    <t>18/12/2009</t>
  </si>
  <si>
    <t>Execução pelo regime de empreitada por preço unitário, de empresa de engenharia para a construção de 60(sessenta) unidades habitacionais e implantação de infraestrutura  básica,compreendendo: terraplenagem, pavimentação, drenagem, sistema de abastecimento dágua, esgotamento sanitária e iluminação pública, no Distrito de Tejucupapo, munícipio de Goiana/PE - Programa de Urbanização, Regularização e Integração de Assentamentos Precários - FHINS - 2007 - Pt - n°233.397-05, nas condições fixadas no edital licitatório e seus anexos, e nos termos da Concorrencia.</t>
  </si>
  <si>
    <t>CONSTRUTORA SBM LTDA</t>
  </si>
  <si>
    <t>005/2010</t>
  </si>
  <si>
    <t>13/04/2010</t>
  </si>
  <si>
    <t>Contratação pelo regime de empreitada por preço unitário da Empresa para construção de 45 unidades habitacionais e implantação de infraestrutura básica, compreendendo: Terraplenagem, pavimentação, drenagem, abastecimento d'água, esgotamento, sanitário, iluminaçãopública, urbanização e melhorias habitacionais na comunidade Multirão, no municipio de Serra Talhada/PE FNHIS 2007</t>
  </si>
  <si>
    <t>DUARTE CARVALHO EMPREENDIMENTOS LTDA</t>
  </si>
  <si>
    <t>010/2010</t>
  </si>
  <si>
    <t>26/04/2010</t>
  </si>
  <si>
    <t xml:space="preserve">construção pelço regime de empreitada por preço unitário, de 230 unidades habitacionais, 01 equipamento comunitário( praça) , implantação de infraestrutura básica, compreeendendo : terraplenagem, pavimentação , drenagem, sistema de esgotamento sanitário, sistema de abastecimento d'água , recuperação ambiental e melhoria habitacional , no município de Moreno , através do Programa Urbanização , Reguilarização de Assentamento Precário- FNHIS 2007.     </t>
  </si>
  <si>
    <t xml:space="preserve">CONSÓRCIO SBM /CAMILO BRITO </t>
  </si>
  <si>
    <t>040/2010</t>
  </si>
  <si>
    <t>16/06/2010</t>
  </si>
  <si>
    <t>Contratação pelo regime de empreitada por preço unitário, de 105 unidades habitacionais, no município de Garanhuns-PE, através de Emenda Parlamentar, PT nº 0258.165-30.</t>
  </si>
  <si>
    <t>JCL ENGENHARIA LTDA</t>
  </si>
  <si>
    <t>045/2010</t>
  </si>
  <si>
    <t>06/07/2010</t>
  </si>
  <si>
    <t>Contratação pelo regime de empreitada por preço unitário , das obras de pavimentação e drenagem de diversas ruas localizadas na Serra  do Redentor, no munícípio de Limoeiro/PE, nos termos da Tomada de Preços nº 008/2010.</t>
  </si>
  <si>
    <t>EMPERTEC - EMPRESA PERNAMBUCANA TÉCNICA DE ENGENHARIA E COMÉRCIO LTDA</t>
  </si>
  <si>
    <t>001/2011</t>
  </si>
  <si>
    <t>30/03/2011</t>
  </si>
  <si>
    <t>Contratação pelo regime de empreitada por preço unitário, das obras de pavimentação e drenagem de diversas ruas localizadas na COHAB Velha, no município de Limoeiro/PE, nos termos da Tomada de Preço nº 009/2010.</t>
  </si>
  <si>
    <t>002/2011</t>
  </si>
  <si>
    <t>Constitui objeto do presente instrumento a execução, pela CONTRATADA, pelo regime empreitada por preço unitario, das obras de pavimentação, terraplenagem e drenagem da Rua Janiópolis UR-5, localizado no Bairro do Ibura, no municipio de RECIFE/PE, atraves do lote 06.</t>
  </si>
  <si>
    <t>CONSTRUTORA INGAZEIRA LTDA</t>
  </si>
  <si>
    <t>009/2011</t>
  </si>
  <si>
    <t xml:space="preserve">Prestação dos serviços referentes ao recebimento , tratamento e destinação final de resíduos Classe II , da obra do Fragoso em Olinda/PE.  </t>
  </si>
  <si>
    <t>CTR -PE CENTRAL DE TRATAMENTO DE RESÍDUOS LTDA</t>
  </si>
  <si>
    <t>024/2011</t>
  </si>
  <si>
    <t>14/10/2011</t>
  </si>
  <si>
    <t>Execução pelo regime de empreitada por preço unitario, dos serviços para construção de 37 unidades habitacionais e implantação de infraestrutura basica de terraplenagem e pavimentação ( Rua 01 e Rua 02), abastecimento d'agua e esgotamento sanitario no loteamento Queimadas - municipio Timbaúba.</t>
  </si>
  <si>
    <t>041/2011</t>
  </si>
  <si>
    <t>16/12/2011</t>
  </si>
  <si>
    <t>1º T. de Suspen. Temp. (120 dias)</t>
  </si>
  <si>
    <t>Execução dos serviços e construção de 552 unidades habitacionais e infraestrutura composta pelos serviços de abastecimento de água esgotamento sanitário e drenagem nas localidades da - UE11 e 12 - OLINDA</t>
  </si>
  <si>
    <t>CINZEL ENGENHARIA LTDA</t>
  </si>
  <si>
    <t>044/2011</t>
  </si>
  <si>
    <t>Suspensão 120 dias</t>
  </si>
  <si>
    <t>Constitui objeto do presente instrumento a execução do remanescente, através do regime de empreitada por preço unitário, dos serviços de construção de 600 unidades habitacionais duplex, no Loteamento Suassuna I,no Município de Jaboatão dos Guararapes-PE.</t>
  </si>
  <si>
    <t>JAG EMPREENDIMENTOS</t>
  </si>
  <si>
    <t>003/2012</t>
  </si>
  <si>
    <t>contratação da empresa de engenharia para a construção de 512 (quinhentos e doze) unidades habitacionais verticalizadas, implantação de infraestrutura básica de construção de equipamentos comunitários no Residencial do Canal do Jordão, no município do Jaboatão do Guararapes/ PE, através do convenio de Repasse nº 0222.639-96</t>
  </si>
  <si>
    <t>SAINT ENTON LTDA</t>
  </si>
  <si>
    <t>007/2012</t>
  </si>
  <si>
    <t xml:space="preserve">Constitui objeto do presente instrumrnto a execução, pela contratada, pelo regime de empreitada por preço unitario, dos serviços de complemento da implantação do projeto de saneamento integrado da UE23 com obras e serviços de recuperação e/ou melhorias habitacionais, implantação de infraestrutura com serviços de terraplenagem, pavimentação, drenagem, abastecimento de água, esgotamento sanitario e urbanização integrada com paisagismo e construção de 05 praças, no Bairro de Campo Grande, municipio do Recife/PE. </t>
  </si>
  <si>
    <t>CONSORCIO PROCRSSO ENGENHARIA LTDA E QUALITY EMPREENDIMENTOS LTDA.</t>
  </si>
  <si>
    <t>008/2012</t>
  </si>
  <si>
    <t>021/2012</t>
  </si>
  <si>
    <t xml:space="preserve">Execução de serviços remanescentes de infraestrutura de drenagem e linha d'agua, abastecimento de água e esgotamento sanitário no Loteamento Jaçanã - 3ª etapa, no município de Santa Cruz do Capibaribe/PE - Programa de Construção de Habitações de Interesse Social - FNHIS/2007, Plano de Trabalho nº 0233.405-05.     </t>
  </si>
  <si>
    <t xml:space="preserve">CONSTRUTORA TECPLAN LTDA                              </t>
  </si>
  <si>
    <t>028/2013</t>
  </si>
  <si>
    <t xml:space="preserve">Contratação pelo regime de empreitada por preço unitário, para execução de serviços de implantação do guarda-corpo no canal, drenagem de ruas, pintura interna, instalações de combate a incêndios nas 302 UH's e passeio interno dos habitacionais da Bacia do Canal do Fragoso I,  no município de Olinda/PE -através do Programa Pro-Moradia-Saneamento Integrados/FGTS -PT nº 0229.027-44. </t>
  </si>
  <si>
    <t xml:space="preserve">JCL ENGENHARIA LTDA  -         </t>
  </si>
  <si>
    <t>030/2013</t>
  </si>
  <si>
    <t>Execução de serviço para recuperação da Praça Charnequinha, no bairro de Charnequinha, no município do Cabo de Santo Agostinho/PE, nos termos da tomada de preços nº 10/2013 CPLOSE</t>
  </si>
  <si>
    <t>DIAS ENGENHARIA LTDA</t>
  </si>
  <si>
    <t>Execução pelo regime de empreitada por preço unitário para construção de 128 Unidades Habitacionais (conclusão), pavimentação e drenagem das vias, na Comunidade de Sítio Grande/Dancing Days, no bairro da Imbiribeira, município do Recife/PE</t>
  </si>
  <si>
    <t xml:space="preserve">CONSÓRCIO PROCESSO ENGENHARIA LTDA/DIPON LTDA   </t>
  </si>
  <si>
    <t>002/2014</t>
  </si>
  <si>
    <t xml:space="preserve">execução pelo regime de empreitada por preço unitário, dos serviços de terraplenagem, drenagem, pavimentação e sinalização para compatibilização do sistema viário do Canal do Jordão e sua conexão com a Estrada da Batalha, entre os municípios de Recife e Jaboatão/PE.   </t>
  </si>
  <si>
    <t>EMPRESA PERNAMBUCANA TÉCNICA DE ENGENHARIA E COMÉRCIO LTDA -EMPERTEC</t>
  </si>
  <si>
    <t>004/2014</t>
  </si>
  <si>
    <t>suspensão 180 dias</t>
  </si>
  <si>
    <t>005/2014</t>
  </si>
  <si>
    <t>006/2014</t>
  </si>
  <si>
    <t>contratação pelo regime de empreitada por preço unitário , para execução das obras de construção 10 unidades habitacionais remanescentes, no município de Itambé/PE, através da Emenda Parlamentar /SECID-PT nº 0258.157-33.</t>
  </si>
  <si>
    <t xml:space="preserve">DIAS ENGENHARIA LTDA      </t>
  </si>
  <si>
    <t>008/2014</t>
  </si>
  <si>
    <t>suspensão 120 dias</t>
  </si>
  <si>
    <t>execução pelo regime de empreitada por preço unitário, dos serviços de terraplenagem, pavimentação e drenagem das riuas projetadas 01, 02, 03 e 04, e construção de muro de arrimo na Localidade do Loteamento Vale Verde, no município de Sairé, através do Programa FNHIS 2008, Plano de Trabalho nº 0250.308-87.</t>
  </si>
  <si>
    <t xml:space="preserve">JFE PROJETOS E EMPREENDIMENTOS LTDA  </t>
  </si>
  <si>
    <t>execução pelo regime de empreitada por preço unitário, dos serviços de pavimentação e drenagem no Loteamento Vila Garrancho, município de Salgueiro/PE - FNHIS 2007 - PT 0233.404-90</t>
  </si>
  <si>
    <t xml:space="preserve">ECAM TERRAPLENAGEM E PAVIMENTAÇÃO LTDA          </t>
  </si>
  <si>
    <t>014/2014</t>
  </si>
  <si>
    <t>Contratação pelo regime de empreitada por preço unitário, para execução de serviços de construção de UH's, pavimentação, drenagem e paisagismo das ruas 01, 02, 03, 04 e 05 do Habitacional, localizado na unidade de esgotamento sanitário da UE 23, Campo Grande, no município de Recife/PE.</t>
  </si>
  <si>
    <t xml:space="preserve">JCL ENGENHARIA LTDA  -                </t>
  </si>
  <si>
    <t xml:space="preserve">Execução pelo regime de empreitada por preço unitário, dos serviços de pavimentação e drenagem das ruas Benedito tavares Diniz e San Marino, no bairro de Maranguape II, no município de Paulista/PE. </t>
  </si>
  <si>
    <t>030/2014</t>
  </si>
  <si>
    <t xml:space="preserve">Execução dos serviços de implantação de cerca para fechamento dos terrenos da Cehab, nas localidades do Fragoso II Loteamento Olinda e Loteamento INOCOOP/Olinda), UE 17 (Olinda), UE 13 (Olinda), Charnequinha (Cabo), Cedro III (Caruaru) e Loteamento Ilha Energética (Gravatá), PE. </t>
  </si>
  <si>
    <t>032/2014</t>
  </si>
  <si>
    <t>Companhia Pernambucana de Gás</t>
  </si>
  <si>
    <t>02/05/2015</t>
  </si>
  <si>
    <t>O presente contrato tem por objeto o fornecimento de 01 (uma) estação redutora de pressão – ERP, a ser instalada no município de Goiana – PE, e 16 (dezesseis) estações redutoras de pressão e medição - ERPMs de Gás Natural, a serem entregues com todos os seus componentes interligados entre si, formando conjunto único, testados, ajustados e prontos para operar, sendo 04 (quatro) destas para serem instaladas nas áreas fabris dos clientes Itaipava, Brasil Kirin, Klabin e Bom Gosto e as demais (ERPMs típicas tipos 2, 3 e 4, quatro unidades cada) como itens de estoque para atendimento à RDGN.</t>
  </si>
  <si>
    <t>TORMENE AMERICANA DO BRASIL EQUIPAMENTOS GÁS NATURAL LTDA.</t>
  </si>
  <si>
    <t>DTC 023/14</t>
  </si>
  <si>
    <t>13/05/2015</t>
  </si>
  <si>
    <t>27/10/14</t>
  </si>
  <si>
    <t>Companhia Pernambucana de Saneamento</t>
  </si>
  <si>
    <t>Ampliação do SES de Recife-PROEST1</t>
  </si>
  <si>
    <t>CONSÓRCIO INCO ENGENHARIA LTDA / MERCURIUS ENGENHARIA LTDA / CONSTRUTORA GRANITO LTDA.</t>
  </si>
  <si>
    <t>11.6.100</t>
  </si>
  <si>
    <t>CONSTRUÇÃO DA BARRAGEM ENGENHO MARANHÃO, EM CONCRETO COMPACTADO A ROLO (CCR), LOCALIZADA NO RIO IPOJUCA, NO MUNICÍPIO DE IPOJUCA - PE.</t>
  </si>
  <si>
    <t>TOP ENGENHARIA LTDA</t>
  </si>
  <si>
    <t>12.6.295</t>
  </si>
  <si>
    <t>REFORMA E AMPLIAÇÃO DA ESTAÇÃO DE ESGOTOS DO CABANGA.</t>
  </si>
  <si>
    <t>CONSTRUTORA BRASILIA GUAIBA LTDA</t>
  </si>
  <si>
    <t>11.6.026</t>
  </si>
  <si>
    <t>CONSTRUÇÃO DA BARRAGEM DO ENGENHO PEREIRA - RIO JABOATÃO - MORENO - PE.</t>
  </si>
  <si>
    <t>12.6.373</t>
  </si>
  <si>
    <t>INACABADA</t>
  </si>
  <si>
    <t>OTL OBRAS TECNICAS LTDA</t>
  </si>
  <si>
    <t>Implantação de setorização de infraestrutura de rede do subsistema 2 e 3 dos Morros do Ibura, nos municípios de Recife e Jaboatão dos Guararapes/PE.</t>
  </si>
  <si>
    <t>13.4.035</t>
  </si>
  <si>
    <t>SETORIZAÇÃO E SUSTITUIÇÃO DE INFRAESTRUTURA DE REDE NOS BAIRROS DE ROSARINHO, AFLITOS E ESPINHEIRO(D-20B); GRAÇAS E IPUTINGA(D-22B); MADALENA E TORRE(D-26); MANGUEIRA, AFOGADOS E MUSTARDINHA (D-27); PRADO, CORDEIRO E ZUMBI(D-29); BONGI E JIQUIÁ (D-30).</t>
  </si>
  <si>
    <t>GMEC - ENGENHARIA E CONSTRUCOES LTDA.</t>
  </si>
  <si>
    <t>12.4.258</t>
  </si>
  <si>
    <t>SETORIZAÇÃO E SUBSTITUIÇÃO DE INFRAESTRUTURA DE REDE NOS BAIRROS DE MACAXEIRA E BURITI (D-10); CASA FORTE (D-11); ALTO SANT IZABEL E ALTO DO MANDU (D-12); PARNAMIRIM (D-13); CASA AMARELA (D-15); ARRUDA E ÁGUA FRIA (D-17A), CAMPO GRANDE E HIPÓDROMO (D-18)</t>
  </si>
  <si>
    <t>12.4.349</t>
  </si>
  <si>
    <t>Obras e serviços de ampliação do sistema de abastecimento de água do cabo de Santo Agostinho (SEDE)</t>
  </si>
  <si>
    <t>HL ENGENHARIA LTDA</t>
  </si>
  <si>
    <t>13.4.112</t>
  </si>
  <si>
    <t>II Etapa da ETE e serviços complementares do SES de Nossa Senhora do Ó</t>
  </si>
  <si>
    <t>ABF - ENGENHARIA, SERVIÇOS E COMÉRCIO LTDA</t>
  </si>
  <si>
    <t>13.4.081</t>
  </si>
  <si>
    <t>Execução das obras e serviços de adequação r ampliação de rede de distribuição fr água do Recife 8A beneficiando parte dos bairros de Iputinga, Caxangá, Dois Irmão, Apipucos e Monteiro.</t>
  </si>
  <si>
    <t>COLIWAL - CONSTRUTORA LIMA WANDERLEY LTDA</t>
  </si>
  <si>
    <t>12.4.304</t>
  </si>
  <si>
    <t>HIDROCON HIDROGEÓLOGOS CONSULTORES LTDA</t>
  </si>
  <si>
    <t>Implantação do Sistema de Abastecimento de Água de Ipojuca/PE</t>
  </si>
  <si>
    <t>ABF ENGENHARIA, SERVIÇOS E COMÉRCIO LTDA</t>
  </si>
  <si>
    <t>10.6.317</t>
  </si>
  <si>
    <t>Obras e serviços de perfuração de instalação eletromecânica e energização do poço tubular P 1.4 - GN, destinado ao reforço do abastecimento de tejucupapo - Municipio de Goiana/PE</t>
  </si>
  <si>
    <t xml:space="preserve">TECNOPOÇOS PERFURAÇÃO E ASSISTÊNCIA DE TÉCNICA DE POÇOS ARTESIANOS LTDA </t>
  </si>
  <si>
    <t>13.4.042</t>
  </si>
  <si>
    <t>Perfuração, instalação eletromecânica e energização dos poços tubulares profundos (P.1.13 - IT e P. 1.14 - IT) destinados ao reforço do sistema de abastecimento de água de Itamaracá - PE</t>
  </si>
  <si>
    <t>12.4.142</t>
  </si>
  <si>
    <t>IMPLANTAÇÃO DA REDE DE DISTRIBUIÇÃO DE ÁGUA NA COMUNIDADE DE JARDIM CAJUEIRO EM JABOATÃO DOS GUARARAPES-PE</t>
  </si>
  <si>
    <t>ABL ENGENHARIA COMÉRCIO E REPRESENTAÇÃO LTDA</t>
  </si>
  <si>
    <t>13.4.317</t>
  </si>
  <si>
    <t xml:space="preserve">REAL ENERGY LTDA </t>
  </si>
  <si>
    <t>Prestação de serviços de manutenção eletromecânica preventiva e corretiva, nas unidades de produção de água suberrânea (poços) da Compesa</t>
  </si>
  <si>
    <t>09.0.0624</t>
  </si>
  <si>
    <t xml:space="preserve">Prestação de serviços eletromecânicos, nas Unidades Operacionais de Água (inclusive PIRAPAMA) e esgoto RMR </t>
  </si>
  <si>
    <t>10.5.143</t>
  </si>
  <si>
    <t>Reforma, com recuperação estrutural do Reservatório da BELA VISTA, CABO DE SANTO AGOSTINHO-PE.</t>
  </si>
  <si>
    <t>CLORPAC CONSTRUTORA LTDA.</t>
  </si>
  <si>
    <t>11.5.095</t>
  </si>
  <si>
    <t>Instalação de macromedidores de vazão com aferição e calibração através de serviços de pitometria</t>
  </si>
  <si>
    <t>ENORSUL SERVIÇOS EM SANEAMENTO LTDA</t>
  </si>
  <si>
    <t>13.4.358</t>
  </si>
  <si>
    <t>A locação e manutenção de estações de radiocomunicação na região metropolitana do Recife</t>
  </si>
  <si>
    <t>RADNOR COMÉRCIO E SERVIÇOS DE EQUIPAMENTOS DE RADIOCOMUNICAÇÃO LTDA EPP</t>
  </si>
  <si>
    <t>14.4.243</t>
  </si>
  <si>
    <t>Corpo de Bombeiros Militar de Pernambuco</t>
  </si>
  <si>
    <t>SERVIÇO DE OBRA DE ENGENHARIA PARA CONSTRUÇÃO DA SEÇÃO DE BOMBEIROS DA CIDADE DE SERRA TALHADA.</t>
  </si>
  <si>
    <t>Não informado</t>
  </si>
  <si>
    <t>SERVIÇO DE OBRA DE ENGENHARIA PARA CONSTRUÇÃO DA SEÇÃO DE BOMBEIROS DA CIDADE DE ARCOVERDE.</t>
  </si>
  <si>
    <t>Departamento de Estradas de Rodagem do Estado de Pernambuco</t>
  </si>
  <si>
    <t>EXECUÇÃO DAS OBRAS DE ADEQUAÇÃO DA IMPLANTAÇÃO E PAVIMENTAÇÃO DA VICINAL DE ACESSO AO SÍTIO ARQUEOLÓGICO DE CATIMBAU. EXT. 9,44 KM</t>
  </si>
  <si>
    <t xml:space="preserve">SOLO CONTRUCOES E TERRAPLANAGEM LTDA </t>
  </si>
  <si>
    <t>0039/14</t>
  </si>
  <si>
    <t>31/10/2014 (Paralisação)   19/08/2015 (Conclusão)</t>
  </si>
  <si>
    <t>CONST. ANDRADE GUEDES LTDA</t>
  </si>
  <si>
    <t>OBRAS E SERVIÇOS DE IMP/PAV DA ROD. PE-027, TRECHO: CHÃ DE CRUZ / ARAÇOIABA.
EXT.: 18,00 KM - PE</t>
  </si>
  <si>
    <t>0095/08</t>
  </si>
  <si>
    <t>29/06/2009 (Conclução)</t>
  </si>
  <si>
    <t>EXECUÇÃO DAS OBRAS DE RESTAURAÇÃO DA RODOVIA PE-075, TRECHO: ENTR. PE-062 (
GOIANA)-ITAMBÉ-ENTR. PE-082 (IBIRANGA), SEGUIMENTOS: ESTACA 0 A ESTACA 15 E ESTACA 345
A ESTACA 1959+17,60M. COM EXTENSÃO DE 32,60KM</t>
  </si>
  <si>
    <t>J &amp; F CONSTRUCOES E COMERCIO LTDA</t>
  </si>
  <si>
    <t>0092/12</t>
  </si>
  <si>
    <t xml:space="preserve"> 19/08/2014  (Conclusão)</t>
  </si>
  <si>
    <t>Rescindido</t>
  </si>
  <si>
    <t>EXECUÇÃO DAS OBRAS PARA IMPLANTAÇÃO E PAVIMENTAÇÃO DA ROD. VPE-TRÊS
LADEIRAS, TRECHO: ENTR. PE- 041(USINA SÃO JOSÉ)/DISTRITO DE TRÊS LADEIRAS/CHÃ DE SAPÉ/
ITAQUITINGA, EXTENSÃO DE 25,75KM</t>
  </si>
  <si>
    <t>ESSE ENGENHARIA E SINALIZAÇÃO LTDA</t>
  </si>
  <si>
    <t>0027/11</t>
  </si>
  <si>
    <t>02/05/2014 (Paralisação) 05/04/2015 (Conclusão)</t>
  </si>
  <si>
    <t>0008/14 - EXECUÇÃO DAS OBRAS DE RESTAURAÇÃO DA RODOVIA PE-095, TRECHO: PE-050-(
LIMOEIRO)-ENTR. BR-104-(CARUARU), COM EXTENSÃO DE 80,10KM.</t>
  </si>
  <si>
    <t xml:space="preserve">Consórcio SVC / TOP Engenharia - </t>
  </si>
  <si>
    <t>0008/14</t>
  </si>
  <si>
    <t>29/05/2014  (Paralisação) 06/10/2017 (Coclusão)</t>
  </si>
  <si>
    <t xml:space="preserve"> EXECUÇÃO DAS OBRAS DE RESTAURAÇÃO DA RODOVIA PE-004, TRECHO: ENTR.           PE-052- (
ITAQUITINGA); ENTR. PE-075-(ITAMBÉ), COM EXTENSÃO DE 22,94 KM.</t>
  </si>
  <si>
    <t>Lidermac Construções e Equipamentos Ltda</t>
  </si>
  <si>
    <t>0032/14</t>
  </si>
  <si>
    <t>EXECUÇÃO DAS OBRAS DE RESTAURAÇÃO DA RODOVIA PE-041 - TRECHO ENTRADA- PE-027- (ARAÇOIABA) ENTRADA BR- 408- (CARPINA),COM EXTENSÃO DE 22,00 KM</t>
  </si>
  <si>
    <t>GMEC - ENGENHARIA E CONSTRUCOES LTDA -    A.G.C CONSTRUCOES &amp; EMPREENDIMENTOS LTDA</t>
  </si>
  <si>
    <t>0017/13</t>
  </si>
  <si>
    <t>26/07/2014 (Conclusão)</t>
  </si>
  <si>
    <t>EXECUÇÃO DAS OBRAS DE RESTAURAÇÃO DA RODOVIA PE-089, TRECHO: ENTR. PE-090 (LIMOEIRO)-ENTR. BR-408 (TIMBAÚBA), COM EXTENSÃO DE 57,10K</t>
  </si>
  <si>
    <t xml:space="preserve">SVC Construções Ltda </t>
  </si>
  <si>
    <t>0090/12</t>
  </si>
  <si>
    <t xml:space="preserve">   28/12/2012  - 30/09/2014 (Paralisado) 11/10/2014 (Conclusão)</t>
  </si>
  <si>
    <t>EXECUÇÃO DAS OBRAS DE RESTAURAÇÃO DA RODOVIA PE-088, TRECHO: JOÃO
ALFREDO - ENTR. PE- 090 - BOM JARDIM - OROBÓ - DIVISA PE-PB(UMBURETAMA), COM EXTENSÃO
DE 27,00 KM.</t>
  </si>
  <si>
    <t>0007/13</t>
  </si>
  <si>
    <t>25/11/2014 (Conclusão)</t>
  </si>
  <si>
    <t>EXECUÇÃO DAS OBRAS DE RESTAURAÇÃO, ADEQUAÇÃO DE IMPLANTAÇÃO DA VIA
EXISTENTE E PAVIMENTAÇÃO DA RODOVIA PE-059, TRECHO BR- 408(NAZARÉ DA MATA) - BUENOS
AIRES, ENTR. PE- 074- (P/VICÊNCIA), COM EXTENSÃO DE 20,50KM</t>
  </si>
  <si>
    <t>0016/13</t>
  </si>
  <si>
    <t xml:space="preserve"> 16/07/2014  (Conclusão) 30/10/2014 (Conclusão)</t>
  </si>
  <si>
    <t xml:space="preserve"> EXECUÇÃO DAS OBRAS PARA IMPLANTAÇÃO DE PAVIMENTAÇÃOO DA RODOVIA PE- 086,
TRECHO: ENTR. PE- 088(OROBÓ)/MACHADOS, EXTENSÃO DE 15,45KM</t>
  </si>
  <si>
    <t>0056/11</t>
  </si>
  <si>
    <t xml:space="preserve"> 01/07/2012 Paralisado 02/11/2011 Paralisado 16/01/2014  (Conclusão)</t>
  </si>
  <si>
    <t xml:space="preserve"> EXECUÇÃO DAS OBRAS PARA RESTAURAÇÃO DA RODOVIA PE-103, TRECHO: ENTR. BR-232(BEZERROS) - ENTR. PE-109(BONITO). EXT. 29,50 KM.</t>
  </si>
  <si>
    <t>TAMASA ENGENHARIA SA</t>
  </si>
  <si>
    <t>0016/14</t>
  </si>
  <si>
    <t>02/05/2014   (Paralisado) 13/09/2015 (Conclusão)</t>
  </si>
  <si>
    <t>EXECUÇÃO DAS OBRAS E SERVIÇOS DE RESTAURAÇÃO, DUPLICAÇÃO E MELHORAMENTOS DA RODOVIA PE-160, TRECHO: ENTR. BR-104 (PÃO DE AÇUCAR) - SANTA CRUZ DO CAPIBARIBE, COM EXTENSÃO 12,15 KM.</t>
  </si>
  <si>
    <t>SVC Construções Ltda</t>
  </si>
  <si>
    <t xml:space="preserve">0031/14 </t>
  </si>
  <si>
    <t>23/04/2016 (Conclusão)</t>
  </si>
  <si>
    <t xml:space="preserve"> EXECUÇÃO DAS OBRAS E SERVIÇOS DE RESTAURAÇÃO DA RODOVIA PE-217, TRECHO: ENTR. BR- 232(PESQUEIRA) - ALAGOINHA - ENTR. BR-424(VENTUROSA). EXT. DE 29,85</t>
  </si>
  <si>
    <t xml:space="preserve">ESSE ENGENHARIA E SINALIZAÇÃO LTDA </t>
  </si>
  <si>
    <t>0059/13</t>
  </si>
  <si>
    <t>29/11/2014 (Conclusão)</t>
  </si>
  <si>
    <t>EXEC. OBRAS E SERV. PARA RESTAURAÇÃO DA RODOVIA PE-123</t>
  </si>
  <si>
    <t>Novatec Construções e Empreendimentos Ltda</t>
  </si>
  <si>
    <t>0087/12</t>
  </si>
  <si>
    <t xml:space="preserve"> EXECUÇÃO DAS OBRAS E SERVIÇOS DE RESTAURAÇÃO DA RODOVIA PE-063, TRECHO
PE-058(ACESSO A PRIMAVERA) ENTR. PE -071(AMARAJI) E DO ACESSO A PRIMAVERA, NUMA
EXTENSÃO DE 23,74 KM</t>
  </si>
  <si>
    <t>0043/13</t>
  </si>
  <si>
    <t>08/02/2015 (Conclusão)</t>
  </si>
  <si>
    <t xml:space="preserve"> EXECUÇÃO DAS OBRAS DE SERVIÇOS DE IMPLANTAÇÃO, PAVIMENTAÇÃO E DRENAGEM
DA RODOVIA PE-037, TRECHO: ENTR.PE-025- (USINA BOM JESUS), ENTR. PE-039(ENGENHO PEDRA
) / DISTRITO DE JUSSARAL, ENTR. PE-045(ENGENHO JABOATÃOZINHO), EXTENSÃO DE 34,985KM</t>
  </si>
  <si>
    <t>0007/12</t>
  </si>
  <si>
    <t>18/05/2015 (Conclução)</t>
  </si>
  <si>
    <t xml:space="preserve"> EXECUÇÃO DAS OBRAS E SERVIÇOS DE RESTAURAÇÃO DA RODOVIA PE-375(SOLUÇÃO 1 ), TRECHO: ENTR. BR-110 E ENTR. PE-316(TRAÍRAS/CARAIBEIRAS/TACARATU), COM EXTENSÃO DE 38,00 KM</t>
  </si>
  <si>
    <t>CM - CONSTRUÇÕES E SERVIÇOS LTDA</t>
  </si>
  <si>
    <t>0030/14</t>
  </si>
  <si>
    <t>18/06/2014 (Paralisado) 25/04/2015 (Conclusão)</t>
  </si>
  <si>
    <t>EXECUÇÃO DAS OBRAS DE RESTAURAÇÃO DA RODOVIA PE-292</t>
  </si>
  <si>
    <t>0042/14</t>
  </si>
  <si>
    <t>31/10/2014 (Paralisado) 06/01/2016 (Conclusão)</t>
  </si>
  <si>
    <t xml:space="preserve"> IMPLANTAÇÃO E PAVIMENTAÇÃO DA RODOVIA PE-280(SANTA MARIA / DISTRITO DE RIO DA BARRA) / ENTR. BR-232 (KM 315), COM EXTENSÃO DE 8,70 KM. </t>
  </si>
  <si>
    <t xml:space="preserve"> Contek - Engenharia S/A </t>
  </si>
  <si>
    <t xml:space="preserve">0071/12 </t>
  </si>
  <si>
    <t>27/09/2012   (Paralisado) 06/08/2015 (Conclusão)</t>
  </si>
  <si>
    <t>EXECUÇÃO DOS SERVIÇOS REMANESCENTES DE OBRAS DE ENGENHARIA PARA
IMPLANTAÇÃO, PAVIMENTAÇÃO E RESTAURAÇÃO DA RODOVIA PE-193</t>
  </si>
  <si>
    <t>0006/14</t>
  </si>
  <si>
    <t>31/10/2014 (Paralisado) 12/01/2015  (Conclusão)</t>
  </si>
  <si>
    <t xml:space="preserve"> EXECUÇÃO DAS OBRAS E SERVIÇOS DA ADEQUAÇÃO DA VIA EXISTENTE A
IMPLANTAÇÃO DA RODOVIA PE-158, TRECHO: CALÇADOS - (KM 51), ENTR. BR-423 (JUPI). EXT. 10,52
KM</t>
  </si>
  <si>
    <t xml:space="preserve">I M COMERCIO E TERRAPLENAGEM LTDA </t>
  </si>
  <si>
    <t>0055/13</t>
  </si>
  <si>
    <t>02/01/2014 (Paralisado) 30/10/2014 (Conclusão)</t>
  </si>
  <si>
    <t xml:space="preserve"> EXECUÇÃO DAS OBRAS DE IMPLANTAÇÃO E PAVIMENTAÇÃO DA RODOVIA VICINAL
RAINHA ISABEL, TRECHO: ENTR. PE- 218- (LAGOA DE SÃO JOSÉ), RAINHA ISABEL</t>
  </si>
  <si>
    <t>SOLO CONTRUCOES E TERRAPLANAGEM LTDA</t>
  </si>
  <si>
    <t>0057/13</t>
  </si>
  <si>
    <t xml:space="preserve"> EXECUÇÃO DAS OBRAS E SERVIÇOS DE PAVIMENTAÇÃO DA RODOVIA VICINAL DE
ACESSO AO POVOADO DE JIRAU TRECHO: ENTRADA PE- 270(ITAIBA)/(POVOADO DE JIRAU), NUMA
EXTENSÃO DE 6,00 KM, E COMPLEMENTAÇÃO DA IMPLANTAÇÃO DA RODOVIA VICINAL DE ACESSO
AO POVOADO DE NEGRA; TRECHO:ENTRADA PE-300 ITAIBA. NUMA EXTENSÃO DE 9,00 KM.</t>
  </si>
  <si>
    <t>Uniterra - União Terraplenagem e Engenharia Ltda</t>
  </si>
  <si>
    <t>0045/13</t>
  </si>
  <si>
    <t>19/10/2014 (Conclusão)</t>
  </si>
  <si>
    <t>JBR - ENGENHARIA LTDA</t>
  </si>
  <si>
    <t>SUP. REST. PE-088 (JÃO ALFREDO UMBURETAMA)</t>
  </si>
  <si>
    <t>0002/13</t>
  </si>
  <si>
    <t>Faculdade de Ciências Médicas</t>
  </si>
  <si>
    <t>Contratação de Empresa Especializada em Serviços de Engenharia para Execução de Revisão, Restauração, da Coberta das Salas do Centro Pedagógico</t>
  </si>
  <si>
    <t>JENEC Construções &amp; Serviços LTDA-ME</t>
  </si>
  <si>
    <t xml:space="preserve">Conclusão do PROJETO CHARNEQUINHA, com recursos provenientes do PAC -Programa de Aceleração do Crescimento, no município do Cabo de Santo Agostinho/PE, nos termos da concorrência nº 003/2008 e seus anexos: a) execução de obras de infra-estrutura (abastecimento d'água e ligações domiciliares, esgotamento sanitário e ligações domiciliares, drenagem pluvial, sistema viário,contenção/muro de arrimo e estações elevatórias); b) construção de 194 unidades habitacionais; c) construção de 118 unidades sanitárias; d) execução de 136 melhorias habitacionais; e) construção de equipam,entos comunitários (praça do pórtico, polo de lazer, posto policial, posto de saúde , sementeira, praça do vale e conclusão do centro comunitário e escola municicpal); f) projeto ambiental (recuperação de encostas e plantio de árvores frutíferas em quintais, sementeira e praça do vale).      </t>
  </si>
  <si>
    <t xml:space="preserve">a) construção de 280 unidades habit6acionais; b) implantação de infra-estrutura de macro e micro drenagem, pavimentação e obras viárias, sistemas de abastecimento d'água e esgotamento sanitário; c) obras de urbanização integrada com os projetos institucionais previstos para área e seu entorno, conforme projetos fornecidos pela CEHAB. visando a implantação do Projeto de Urbanização UE-13-PAC -Programa de Aceleração do Crescimento (PT nº 222.635-50), no município de Olinda. </t>
  </si>
  <si>
    <t>a) construção de 148 unidades habitacionais; b) implantação de infra-estrutura de macro e micro drenagem, pavimentação e obras viárias, contenção de encostas, escadarias,  sistemas de abastecimento d'água e esgotamento sanitário; c) construção de equipamentos comunitários- 02 escolas e 02 campos de futebol, para implantação do Projeto de Urbanização UE-17-Passarinho/Alto da Bondade/PAC - Programa de Aceleração do Crescimento (PT nº 218.760-07), no município de Olinda/PE.</t>
  </si>
  <si>
    <t>A.G.C CONSTRUCOES &amp; EMPREENDIMENTOS LTDA e Novatec Construções e Empreendimentos Ltda</t>
  </si>
  <si>
    <t>Novatec Construções e Empreendimentos Ltda  e GMEC - ENGENHARIA E CONSTRUCOES LTDA</t>
  </si>
  <si>
    <t>08/11/2013</t>
  </si>
  <si>
    <t>Acessibilidade Do Casarão Do Museu Do Estado De Pernambuco</t>
  </si>
  <si>
    <t>Construtora A.R LTDA</t>
  </si>
  <si>
    <t>844/2013</t>
  </si>
  <si>
    <t>15/07/13</t>
  </si>
  <si>
    <t>Fundação do Patrimônio Histórico e Artístico de Pernambuco</t>
  </si>
  <si>
    <t>Fundo Especial de Reaparelhamento e Modernização do Poder Judiciário do Estado de Pernambuco</t>
  </si>
  <si>
    <t xml:space="preserve">FORNECIMENTO DE 3 (TRÊS) NOVOS ELEVADORES PARA SEREM INSTALADOS NA EDIFICAÇÃO QUE ABRIGARÁ OS CURSOS DE FORMAÇÃO E APERFEIÇOAMENTO DOS MAGISTRADOS E SERVIDORES DO PJPE </t>
  </si>
  <si>
    <t>ELEVADORES ATLAS SCHINDLER S/A</t>
  </si>
  <si>
    <t>180/2011</t>
  </si>
  <si>
    <t>05/12/2011</t>
  </si>
  <si>
    <t>24/05/2012</t>
  </si>
  <si>
    <t>DIRECTA ENGENHARIA &amp;PROJETOS LTDA</t>
  </si>
  <si>
    <t>150/2013</t>
  </si>
  <si>
    <t>003/2014</t>
  </si>
  <si>
    <t>019/2014</t>
  </si>
  <si>
    <t>CONSTRUÇÃO  FORUM  DA COMARCA  DE GOIANA</t>
  </si>
  <si>
    <t>44/2014</t>
  </si>
  <si>
    <t>KAENA CONSTRUÇÕES LTDA</t>
  </si>
  <si>
    <t>101/2014</t>
  </si>
  <si>
    <t>Fundo Estadual de Assistência Social</t>
  </si>
  <si>
    <t>SERVIÇO</t>
  </si>
  <si>
    <t>021/2014</t>
  </si>
  <si>
    <t>015/2014</t>
  </si>
  <si>
    <t>Ministério Público de Pernambuco</t>
  </si>
  <si>
    <t>Reforma para adequação para ocupação dos 2º, 3º e 4º pavimentos do anexo II do Ed. Roberto Lyra</t>
  </si>
  <si>
    <t>CONTREL - Construções e Realizações Ltda.</t>
  </si>
  <si>
    <t>066/2012</t>
  </si>
  <si>
    <t>Instalação de Climatização central tipo VRF no Edifício Paulo Cavalcanti</t>
  </si>
  <si>
    <t>CENTRALTEC CLIMATIZAÇÃO LTDA</t>
  </si>
  <si>
    <t>Kenneth Nascimento e Cia LTDA</t>
  </si>
  <si>
    <t>Obra de Reforma do Pátio Interno do Edf. Paulo Cavalcanti</t>
  </si>
  <si>
    <t>CONSULTOP</t>
  </si>
  <si>
    <t>Grelhas - Ed. Paulo Cavalcanti</t>
  </si>
  <si>
    <t>Sentra Serv. E Empreendimentos LTDA</t>
  </si>
  <si>
    <t>071/2014</t>
  </si>
  <si>
    <t>046/2014</t>
  </si>
  <si>
    <t>Reforma e Adaptação imóvel Rua do Futuro - NIMPE GAECO</t>
  </si>
  <si>
    <t>035/2011</t>
  </si>
  <si>
    <t>RPL Engenharia e serviços Ltda.</t>
  </si>
  <si>
    <t>Reforma do 4º andar do edifício Roberto Lyra</t>
  </si>
  <si>
    <t>AJP Engenharia Ltda.</t>
  </si>
  <si>
    <t>Porto do Recife S.A</t>
  </si>
  <si>
    <t>SERVIÇOS TÉCNICOS ESPECIALIZADOS DE ENGENHARIA PARA EXECUÇÃO DE OBRA DE URBANIZAÇÃO DO CAIS DO PORTO DO RECIFE</t>
  </si>
  <si>
    <t>BRAENGE BRASIL ENGENHARIA LTDA</t>
  </si>
  <si>
    <t>029/2010</t>
  </si>
  <si>
    <t>ENCERRADO</t>
  </si>
  <si>
    <t>SERVIÇOS DE MELHORAMENTO DA INFRAESTRUTURA DO PORTO DO RECIFE: ADEQUAÇÃO DO SISTEMA ELÉTRICO E DA REDE DE ILUMINAÇÃO EXTERNA, REFORMA COM RECUPERAÇÃO ESTRUTURAL DOS PRÉDIOS DAS SUB-ESTAÇÕES , TRECHOS DAS FACHADAS DOS ARMAZÉNS DOS CAIS 00,1,7,8 3 PARTE DO 9</t>
  </si>
  <si>
    <t xml:space="preserve">CONSTRUTORA SBM LTDA </t>
  </si>
  <si>
    <t>064/2014</t>
  </si>
  <si>
    <t>Programa Estadual de Apoio ao Pequeno Produtor Rural</t>
  </si>
  <si>
    <t>SERVIÇOS DE REFORMA DO PRÉDIO DA GARAGEM DO PRORURAL</t>
  </si>
  <si>
    <t>JMF - CONSTRUÇÕES E SERVOÇOS TERC. LTDA</t>
  </si>
  <si>
    <t>REFORMA UGT ARCOVERDE</t>
  </si>
  <si>
    <t>CPM CONSTRUTORA LTDA</t>
  </si>
  <si>
    <t>REFORMA BANHEIRO 3º ANDAR - SEDE</t>
  </si>
  <si>
    <t>WAF CONSTRUÇÕES</t>
  </si>
  <si>
    <t>Projeto de Apoio à Modernização e à Transparência da Gestão Fiscal do Estado de Pernambuco</t>
  </si>
  <si>
    <t>Serviços de restauração da fachada e reforma do edfificio Sede da SEFAZ</t>
  </si>
  <si>
    <t>PROFISCO 019/2014</t>
  </si>
  <si>
    <t>26/08/2015</t>
  </si>
  <si>
    <t>Secretaria da Criança e da Juventude</t>
  </si>
  <si>
    <t>CASE CABO 02</t>
  </si>
  <si>
    <t>WALTER LOPES ENGENHARIA LTDA</t>
  </si>
  <si>
    <t>002/2014-SCJ</t>
  </si>
  <si>
    <t>CONSÓRCIO  W.LOPES E SBM</t>
  </si>
  <si>
    <t>001/2014-SCJ</t>
  </si>
  <si>
    <t>JABOATÃO DOS GUARARAPES</t>
  </si>
  <si>
    <t>CONCREPOXI ENGENHARIA LTDA</t>
  </si>
  <si>
    <t>015/2014-SCJ</t>
  </si>
  <si>
    <t>CENIP/RECIFE</t>
  </si>
  <si>
    <t>QUALITY EMPREENDIMENTOS LTDA</t>
  </si>
  <si>
    <t>010/2014-SCJ</t>
  </si>
  <si>
    <t>026/2014-SCJ</t>
  </si>
  <si>
    <t>PROJETEC</t>
  </si>
  <si>
    <t>PROJETEC PROJETOS TECNICOS LTDA</t>
  </si>
  <si>
    <t>054/2014-SCJ</t>
  </si>
  <si>
    <t>Paralizado em 19/12/2014</t>
  </si>
  <si>
    <t xml:space="preserve"> Implantação do Pátio do Estacionamento e Construção do Novo Posto Fiscal de Xexéu</t>
  </si>
  <si>
    <t>USINA DE OBRAS EMPREENDIMENTOS LTDA</t>
  </si>
  <si>
    <t>C-SAFI 053/2014</t>
  </si>
  <si>
    <t>12/09/2014</t>
  </si>
  <si>
    <t>07/09/2015</t>
  </si>
  <si>
    <t>09/04/2014</t>
  </si>
  <si>
    <t>09/06/2014</t>
  </si>
  <si>
    <t>Aquisição e instalação de 01 (uma) plataforma elevatória de acessibilidade para a ESAFAZ</t>
  </si>
  <si>
    <t>A.S.R COMÉRCIO E PRESTADORA DE SERVIÇOS DE ENGENHARIA LTDA-ME</t>
  </si>
  <si>
    <t>C-SAFI 048/2014</t>
  </si>
  <si>
    <t>06/01/2015</t>
  </si>
  <si>
    <t>06/05/2015</t>
  </si>
  <si>
    <t>Secretaria de Agricultura e Reforma Agrária</t>
  </si>
  <si>
    <t>Construção de uma Barragem de terra no Sítio Pau Leite, na Zona Rural do Munícipio de Iguaracy - PE</t>
  </si>
  <si>
    <t>Natal Engenharia Ltda - EPP</t>
  </si>
  <si>
    <t>Execução dos Serviços de Engenharia para Reforma e Recuperação de 02 (dois) Açougues Públicos no Múnicipio de São Joaquim do Monte - PE</t>
  </si>
  <si>
    <t>Construtora Vale do Una Ltda - EPP</t>
  </si>
  <si>
    <t>037/2014</t>
  </si>
  <si>
    <t>073/2013</t>
  </si>
  <si>
    <t>Via Técnica Construções e Serviços Ltda</t>
  </si>
  <si>
    <t>Secretaria de Desenvolvimento Econômico</t>
  </si>
  <si>
    <t>001/2013</t>
  </si>
  <si>
    <t>Encerrado</t>
  </si>
  <si>
    <t>010/2013</t>
  </si>
  <si>
    <t>Execução das obras de engenharia para reforma e ampliação do edifício situado à Rua Etelvino Souto Maior, s/n – Bom Jardim/PE</t>
  </si>
  <si>
    <t>Octagon Empreendimentos Ltda</t>
  </si>
  <si>
    <t>Execução das obras de reforma no prédio do Marco Pernambucano da Moda</t>
  </si>
  <si>
    <t>Andalux Construtora Ltda ME</t>
  </si>
  <si>
    <t>004/2013</t>
  </si>
  <si>
    <t>Ampliação e construção de quadra coberta da Escola Coronel Nicolau Siqueira - Águas Belas.</t>
  </si>
  <si>
    <t xml:space="preserve">Construcife Construtora Recife </t>
  </si>
  <si>
    <t>005/2011-GJUR</t>
  </si>
  <si>
    <t>Latache Engenharia e Instalações Ltda</t>
  </si>
  <si>
    <t>Construtora VENÂNCIO LTDA</t>
  </si>
  <si>
    <t>Construção Quadra Coberta da Escola João Rodrigues Cardoso-Águas Belas</t>
  </si>
  <si>
    <t>Construtora A.S. Ltda.</t>
  </si>
  <si>
    <t>067/2013-SEE</t>
  </si>
  <si>
    <t>Alca Engenharia Ltda.</t>
  </si>
  <si>
    <t>Manutenção prevent. e corretiva/Gre Agreste Centro Norte-Caruaru</t>
  </si>
  <si>
    <t>Construtora SBM Ltda.</t>
  </si>
  <si>
    <t>010/2014-SEE</t>
  </si>
  <si>
    <t>Manutenção prevent. e corretiva/Gre Agreste Meridional-Garanhuns</t>
  </si>
  <si>
    <t>Quality Empreendimentos Ltda</t>
  </si>
  <si>
    <t>011/2014-SEE</t>
  </si>
  <si>
    <t>Manutenção prevent. e corretiva/Gre Litoral Sul-Barreiros</t>
  </si>
  <si>
    <t>JME Engenharia Ltda.</t>
  </si>
  <si>
    <t>Manutenção prevent. e corretiva/Gre Mata Centro-Vit. Sto Antão</t>
  </si>
  <si>
    <t>Processo Engenharia Ltda.</t>
  </si>
  <si>
    <t>013/2014-SEE</t>
  </si>
  <si>
    <t>Manutenção prevent. e corretiva/Gre Mata Norte-Nazaré da Mata</t>
  </si>
  <si>
    <t>Plínio Cavalcanti e Cia Ltda.</t>
  </si>
  <si>
    <t>014/2014-SEE</t>
  </si>
  <si>
    <t>Manutenção preventiva e corretiva da GRE Mata Sul Palmares</t>
  </si>
  <si>
    <t>Akaroa Engenharia Ltda</t>
  </si>
  <si>
    <t>015/2014-SEE</t>
  </si>
  <si>
    <t>Manutenção prevent. e corretiva/Gre Metropolitana Norte-Recife</t>
  </si>
  <si>
    <t>016/2014-SEE</t>
  </si>
  <si>
    <t>Manutenção prevent. e corretiva/Gre Metropolitana Sul-Recife</t>
  </si>
  <si>
    <t>017/2014-SEE</t>
  </si>
  <si>
    <t>Manutenção prevent. e corretiva/Gre Recife Norte</t>
  </si>
  <si>
    <t>018/2014-SEE</t>
  </si>
  <si>
    <t>Manutenção prevent. e corretiva/Gre Recife Sul</t>
  </si>
  <si>
    <t>Trópicos Engenharia e Comércio Ltda.</t>
  </si>
  <si>
    <t>019/2014-SEE</t>
  </si>
  <si>
    <t>Manutenção preventiva e corretiva da GRE Sertão do Araripe-Araripina</t>
  </si>
  <si>
    <t>Walter Lopes Engenharia</t>
  </si>
  <si>
    <t>020/2014-SEE</t>
  </si>
  <si>
    <t>Manutenção prevent. e corretiva/Gre Sertão do Moxotó/Ipanema-Arcoverde</t>
  </si>
  <si>
    <t>L&amp;R Santos Construções Ltda.</t>
  </si>
  <si>
    <t>021/2014-SEE</t>
  </si>
  <si>
    <t>Manutenção prevent. e corretiva/Gre Sertão do Médio São Francisco-Petrolina</t>
  </si>
  <si>
    <t>022/2014-SEE</t>
  </si>
  <si>
    <t>Manutenção prevent. e corretiva/Gre Vale do Capibaribe-Limoeiro</t>
  </si>
  <si>
    <t>023/2014-SEE</t>
  </si>
  <si>
    <t xml:space="preserve">Manutenção preventiva e corretiva da GRE Sertão Central - Salgueiro </t>
  </si>
  <si>
    <t>024/2014-SEE</t>
  </si>
  <si>
    <t>Manutenção preventiva e corretiva da GRE Sertão Sub-médio São Francisco- Floresta</t>
  </si>
  <si>
    <t>025/2014-SEE</t>
  </si>
  <si>
    <t>Manutenção preventiva e corretiva da GRE Sertão do Alto do Pajeú-Afogados da Ingazeira</t>
  </si>
  <si>
    <t>Akaroa Engenharia</t>
  </si>
  <si>
    <t>026/2014-SEE</t>
  </si>
  <si>
    <t>Reforma da Biblioteca  Pública do Estado - Recife</t>
  </si>
  <si>
    <t>A&amp;D Soluções em Manutenção e Comércio Ltda.</t>
  </si>
  <si>
    <t>003/2014-SEE</t>
  </si>
  <si>
    <t xml:space="preserve">Reconstrução da Escola Municipal José Joaquim de Santana, Primavera - PE. </t>
  </si>
  <si>
    <t>CONSTRUTORA FAELLA LTDA</t>
  </si>
  <si>
    <t>093/2014-SEE</t>
  </si>
  <si>
    <t xml:space="preserve">Reconstrução da Escola Conselheiro Euclides Celso com Quadra, Barreiros - PE. </t>
  </si>
  <si>
    <t>231/2014-SEE</t>
  </si>
  <si>
    <t xml:space="preserve">Reconstrução da Escola João Vinte e Três com Quadra, Barreiros - PE. </t>
  </si>
  <si>
    <t>229/2014-SEE</t>
  </si>
  <si>
    <t xml:space="preserve">Reconstrução da Creche Jonas Thompson, Água Preta - PE. </t>
  </si>
  <si>
    <t>230/2014-SEE</t>
  </si>
  <si>
    <t xml:space="preserve">Reconstrução da Escola Municipal Francisco Vié, Sirinhaem - PE. </t>
  </si>
  <si>
    <t>234/2014-SEE</t>
  </si>
  <si>
    <t xml:space="preserve">Reconstrução da Escola Corintha Melo com Quadra, Bonito - PE. </t>
  </si>
  <si>
    <t>233/2014- SEE</t>
  </si>
  <si>
    <t xml:space="preserve">Reconstrução da Escola Municipal Luiz Bezerra de Melo – Barreiros /PE . </t>
  </si>
  <si>
    <t>161/2014-SEE</t>
  </si>
  <si>
    <t xml:space="preserve">Reconstrução da Escola Estadual Pedro Afonso de Medeiros – Palmares/PE. </t>
  </si>
  <si>
    <t>162/2014-SEE</t>
  </si>
  <si>
    <t xml:space="preserve">Reconstrução da Escola Estadual Fraternidade Palmeirense – Palmares/PE. </t>
  </si>
  <si>
    <t>Construtora TORREÃO VILLARIM Ltda.</t>
  </si>
  <si>
    <t>164/2014-SEE</t>
  </si>
  <si>
    <t xml:space="preserve">Reconstrução da Escola Municipal Telma Maria Leandro – Município de Palmares. </t>
  </si>
  <si>
    <t>165/2014-SEE</t>
  </si>
  <si>
    <t xml:space="preserve">Reconstrução da Escola Municipal Carlos de Lima Cavalcante – Cortês. </t>
  </si>
  <si>
    <t>166/2014-SEE</t>
  </si>
  <si>
    <t xml:space="preserve">Reconstrução da Escola Municipal Fernando Augusto Pinto , Palmares - PE. </t>
  </si>
  <si>
    <t>168/2014-SEE</t>
  </si>
  <si>
    <t xml:space="preserve">Reconstrução da Escola Municipal João Antônio de Souza Filho – Quipapá/PE. </t>
  </si>
  <si>
    <t>169/2014-SEE</t>
  </si>
  <si>
    <t>Secretaria de Turismo</t>
  </si>
  <si>
    <t>ESSE ENGENHARIA, SINALIZAÇÃO E SERVIÇOS ESPECIAIS LTDA</t>
  </si>
  <si>
    <t>018/2013</t>
  </si>
  <si>
    <t>Restauração e Conclusão das obras de implantação e pavimentação da Rodovia PE-051,  trecho: do entronc. da PE-009 - entronc. da rodovia vicinal de acesso a Serrambi.</t>
  </si>
  <si>
    <t>035/2013</t>
  </si>
  <si>
    <t>Execução da Readequação da Rodovia PE-009, trecho: entroncamento da PE-038 (Nossa Senhora do Ó/Porto de Galinhas), numa extensão de 8,5km.</t>
  </si>
  <si>
    <t>022/2013</t>
  </si>
  <si>
    <t>Urbanização do Acesso ao Molhe de Brasília Teimosa até o Parque das Esculturas.</t>
  </si>
  <si>
    <t>ENERTEC CONSTRUÇÕES E SERVIÇOS LTDA</t>
  </si>
  <si>
    <t>004/2010</t>
  </si>
  <si>
    <t>28/02/2014
Paralisado durante 15 meses</t>
  </si>
  <si>
    <t>Complexo de lazer e turismo denominado Parque da Cidade no Município de Gravatá/PE</t>
  </si>
  <si>
    <t>DIRECTA ENGENHARIA &amp; PROJETOS LTDA</t>
  </si>
  <si>
    <t>026/2010</t>
  </si>
  <si>
    <t>31/12/2012
Paralisada durante 7 meses e 11 dias</t>
  </si>
  <si>
    <t>Execução dos serviços de Sinalização Turística na Rodovia BR-232 e complemento até Petrolina (PE-555 e trecho da BR-122).</t>
  </si>
  <si>
    <t>SN SINALIZADORA NACIONAL E SERVIÇOS LTDA</t>
  </si>
  <si>
    <t>023/2013</t>
  </si>
  <si>
    <t>024/2012</t>
  </si>
  <si>
    <t>OBRAS DE CONSTRUÇÃO DA PRAÇA VILA MENDES E DA PRAÇA DA VILA DE URUCUBA EM LIMOEIRO.</t>
  </si>
  <si>
    <t xml:space="preserve">CIFRA ENGENHARIA E SERVIÇOS LTDA.                   </t>
  </si>
  <si>
    <t>008/2010</t>
  </si>
  <si>
    <t>CONTRATAÇÃO DE EMPRESA DE ENGENHARIA PARA A EXECUÇÃO DAS OBRAS DO CENTRO DE ARTESANATO - VALE DO CAPIBARIBE, NO MUNICÍPIO DE LIMOEIRO/PE.</t>
  </si>
  <si>
    <t xml:space="preserve">EMPERTEC - Empresa Pernambucana técnica de engenharia e Comercio Ltda.   </t>
  </si>
  <si>
    <t>PAVIMENTAÇÃO DAS RUAS ENTORNO DA PRAÇA DA ACADEMIA DAS CIDADES EM LIMOEIRO</t>
  </si>
  <si>
    <t>PLANALTO PAJEU EMPREENDIMENTOS LTDA EPP</t>
  </si>
  <si>
    <t>007/2010</t>
  </si>
  <si>
    <t>CONTRATAÇÃO DE EMPRESA DE ENGENHARIA PARA CONSTRUÇÃO DA ESCADARIA DE ACESSO DOS ROMEIROS À ESTÁTUA DO CRISTO SALVADOR, NO MUNICÍPIO DE SOLIDÃO, EM PERNAMBUCO.</t>
  </si>
  <si>
    <t xml:space="preserve">CONSTRUTORA DUARTE LUNA LTDA                </t>
  </si>
  <si>
    <t>016/2011</t>
  </si>
  <si>
    <t>ROCHA ENGENHARIA  INCORPORAÇÕES LTDA</t>
  </si>
  <si>
    <t>*****</t>
  </si>
  <si>
    <t>*******</t>
  </si>
  <si>
    <t>CONTRATAÇÃO DE EMPRESA DE ENGENHARIA PARA EXECUÇÃO DE OBRAS DE PAVIMENTAÇÃO DAS RUAS MARIA PEREIRA DA ROCHA E JOÃO RAIMUNDO DE SOUZA NO MUNICÍPIO DE SANTA CRUZ DO CAPIBARIBE/PE</t>
  </si>
  <si>
    <t xml:space="preserve">ROCHA ENGENHARIA E INCORPORAÇÕES LTDA.   </t>
  </si>
  <si>
    <t>005/2012</t>
  </si>
  <si>
    <t>PAVIMENTAÇÃO DE VIAS DE ACESSO A SEMARIA JAGUARIBE ABREU E LIMA-PE</t>
  </si>
  <si>
    <t>CAEL -COELHO DE ANDRADE ENG. LTDA</t>
  </si>
  <si>
    <t>003/2009</t>
  </si>
  <si>
    <t>MELHORIAS URBANISTICAS BREJO DA MADRE DE DEUS</t>
  </si>
  <si>
    <t>T. BARRETO CONSTRUÇÕES LTDA</t>
  </si>
  <si>
    <t>011/2013</t>
  </si>
  <si>
    <t>PAVIMENTAÇÃO DA PE 087 TRECHO ENTRE GRAVATÁ E MANDACARÚ</t>
  </si>
  <si>
    <t>CONTRUTORA G &amp; F LTDA</t>
  </si>
  <si>
    <t>17/2012</t>
  </si>
  <si>
    <t>CONTRATO ENCERRADO</t>
  </si>
  <si>
    <t>007/2014</t>
  </si>
  <si>
    <t>2ª ETAPA DA PAV. E DRENAGEM DA VIA DE ACESSO À PRAIA - MURO ALTO/IPOJUCA</t>
  </si>
  <si>
    <t>Secretaria Executiva de Articulação Social e Regional</t>
  </si>
  <si>
    <t>PESSOAL ENGENHARIA E SERVIÇOS TERCEIRIZADOS LTDA</t>
  </si>
  <si>
    <t>Secretaria Executiva de Recursos Hídricos e Energéticos</t>
  </si>
  <si>
    <t>020/2009</t>
  </si>
  <si>
    <t>012/2014</t>
  </si>
  <si>
    <t>CONCLUSÃO DA CONSTRUÇÃO DA BARRAGEM PANELAS II - (2º ETAPA)</t>
  </si>
  <si>
    <t>CONCLUSÃO DA CONSTRUÇÃO DA BARRAGEM GATOS - (2º ETAPA)</t>
  </si>
  <si>
    <t>NOVATEC CONSTRUÇÕES E EMPREENDIMENTOS LTDA</t>
  </si>
  <si>
    <t>SERVIÇOS DE RECUPERAÇÃO DA BARRAGEM SÃO PAULO</t>
  </si>
  <si>
    <t>VIGA ENGENHARIA LTDA</t>
  </si>
  <si>
    <t>Secretaria Executiva de Ressocialização</t>
  </si>
  <si>
    <t>Construção da Cadeia Pulblica Feminina I de Araçoiaba-PE. (LOTE 0I)</t>
  </si>
  <si>
    <t>Consórcio de sociedades Quality/Processo</t>
  </si>
  <si>
    <t>032/2013</t>
  </si>
  <si>
    <t>Construção da Cadeia Pulblica Masculina I de Araçoiaba-PE. (LOTE 0II)</t>
  </si>
  <si>
    <t>Consórcio Walter Lopes/Concrepoxi sociedades Quality/Processo</t>
  </si>
  <si>
    <t>Construção da Cadeia Pulblica Masculina III de Araçoiaba-PE. (LOTE III)</t>
  </si>
  <si>
    <t>Cinzel Engenharia LTDA</t>
  </si>
  <si>
    <t>034/2013</t>
  </si>
  <si>
    <t>T. Barreto Construções Ltda</t>
  </si>
  <si>
    <t>Intervenção e Reforma do Complexo Prisional do Curado</t>
  </si>
  <si>
    <t>060/2009</t>
  </si>
  <si>
    <t>Pernambuco Construtora Empreendimentos Ltda</t>
  </si>
  <si>
    <t>Obras de dragagem e derrocagem do canal de acesso externo ao porto organizado de Suape.</t>
  </si>
  <si>
    <t>Van Oord Serviços de Operações Marítimas Ltda</t>
  </si>
  <si>
    <t>073-11</t>
  </si>
  <si>
    <t>6/9/2011</t>
  </si>
  <si>
    <t>Execução de implantação de pequenos acessos e melhorias do Sistema Viário no Complexo Industrial Portuário de SUAPE</t>
  </si>
  <si>
    <t>089-11</t>
  </si>
  <si>
    <t>Contratação de empresa especializada para execução de terraplenagem e drenagem da Área 5 da Zona Industrial (ZI-5), do Complexo Industrial Portuário de SUAPE.</t>
  </si>
  <si>
    <t>AD Consultoria e Engenharia Ltda.</t>
  </si>
  <si>
    <t>036-13</t>
  </si>
  <si>
    <t>Empertec - Empresa Pernambucana Técnica de Engenharia e Comércio Ltda.</t>
  </si>
  <si>
    <t xml:space="preserve">Construção de Obras Civis no Habitacional Nova Tatuoca e áreas de convivência no Complexo Industrial Portuário de SUAPE </t>
  </si>
  <si>
    <t>040-14</t>
  </si>
  <si>
    <t>Execução de manutenção preventiva e corretiva de vias, recuperação e serviços complementares nas vias não concessionadas no complexo industrial portuário de SUAPE.</t>
  </si>
  <si>
    <t>059-14</t>
  </si>
  <si>
    <t>Tribunal de Contas do Estado de Pernambuco</t>
  </si>
  <si>
    <t>CONSTRUTORA MILÃO</t>
  </si>
  <si>
    <t>GOITÁ CONSTRUÇÕES E SERVIÇOS LTDA</t>
  </si>
  <si>
    <t>REFORMA DA INSPETORIA REGIONAL DE GARANHUNS - IRGA</t>
  </si>
  <si>
    <t>80/2013</t>
  </si>
  <si>
    <t>REFORMA DA ESCOLA DE CONTAS PROFESSOR BARRETO GUIMARÃES</t>
  </si>
  <si>
    <t>81/2013</t>
  </si>
  <si>
    <t>SERVIÇOS DE MONITORAMENTO ESTRUTURAL</t>
  </si>
  <si>
    <t>H. LAPROVITERA</t>
  </si>
  <si>
    <t>Unidade Executora Estadual do PRODETUR de Pernambuco</t>
  </si>
  <si>
    <t>17/11/2014
Paralisada sine die</t>
  </si>
  <si>
    <t>Requalificação da Rodovia PE – 035, Trecho: Entroncamento BR 101 (Igarassu) – Itapissuma – Itamaracá, Numa Extensão de 18Km, Constando de Restauração de Pavimentação, Drenagem, Sinalização Horizontal e Vertical.</t>
  </si>
  <si>
    <t xml:space="preserve">Construtora Ancar LTDA. </t>
  </si>
  <si>
    <t>15/01/2015
Paralisado 4 meses Paralisada Sine die</t>
  </si>
  <si>
    <t>Execução da Obra de Implantação de Rotatória na Rodovia PE-035, no Município de Igarassu/PE.</t>
  </si>
  <si>
    <t>Construtora Ancar LTDA.</t>
  </si>
  <si>
    <t>26/01/2015
Paralisada Sine die</t>
  </si>
  <si>
    <t>009/2014</t>
  </si>
  <si>
    <t>29/2014</t>
  </si>
  <si>
    <t>Casa Militar</t>
  </si>
  <si>
    <t>VIACERTA CONSTRUTORA E LOCAÇÕES LTDA</t>
  </si>
  <si>
    <t>JLPM CONSTRUÇÕES LTDA</t>
  </si>
  <si>
    <t>012/2013</t>
  </si>
  <si>
    <t>056/2013</t>
  </si>
  <si>
    <t xml:space="preserve">Construção de abastecimento de água do Conjunto Habitacional São Francisco I e II, no município de Barreiros. Lote I </t>
  </si>
  <si>
    <t>021/2013</t>
  </si>
  <si>
    <t>041/2013</t>
  </si>
  <si>
    <t>construção do acesso ao conjunto Habitacional Engenho Baeté, no município de Barreiros. Lote II</t>
  </si>
  <si>
    <t>044/2013</t>
  </si>
  <si>
    <t>Construção do acesso ao conjunto Habitacional Engenho Paul, no município de Palmares. Lote III</t>
  </si>
  <si>
    <t>045/2013</t>
  </si>
  <si>
    <t>WERNECK RUSSO LTDA</t>
  </si>
  <si>
    <t>Construção do acesso à Fase II do Conjunto habitacional Engenho Barra D'Ouro, no município de Água Preta.</t>
  </si>
  <si>
    <t>046/2013</t>
  </si>
  <si>
    <t>construção ao conjunto habitacional Nova Esperança, no município de Palmares. Lote III</t>
  </si>
  <si>
    <t>063/2013</t>
  </si>
  <si>
    <t>057/2013</t>
  </si>
  <si>
    <t>Consórcio de Transportes da Região Metropolitana do Recife Ltda</t>
  </si>
  <si>
    <t>SERVIÇOS DE CONFECÇÃO E INSTALAÇÃO DE COBERTA EM ESTRUTURA METÁLICA, CONSTITUÍDA DE TELHAS METÁLICAS ONDULADAS, FIXADAS SOBRE ESTRUTURA EM TUBOS GALVANIZADOS, INCLUSIVE MONTAGEM, SOBRE A TRAVESSIA ELEVADA DO TERMINAL INTEGRADO DA MACAXEIRA.</t>
  </si>
  <si>
    <t>CONSTRUCON CONSTRUÇÕES E CONSULTORIA LTDA</t>
  </si>
  <si>
    <t>05913.020/2013</t>
  </si>
  <si>
    <t>Departamento Estadual de Trânsito de Pernambuco</t>
  </si>
  <si>
    <t>OBRA DE REFORMA DOS BANHEIROS E VESTIÁRIOS DA SEDE DO DETRAN/PE</t>
  </si>
  <si>
    <t>PTG SERVIÇOS, LOCAÇÕES E CONSTRUÇÕES LTDA</t>
  </si>
  <si>
    <t>157/2013</t>
  </si>
  <si>
    <t>Fundo Estadual de Saúde</t>
  </si>
  <si>
    <t>081/2013</t>
  </si>
  <si>
    <t>Hospital Universitário Oswaldo Cruz</t>
  </si>
  <si>
    <t>Radioterapia</t>
  </si>
  <si>
    <t>Plínio Cavalcanti e CIA LTDA.</t>
  </si>
  <si>
    <t>133/2009</t>
  </si>
  <si>
    <t>24/05/2010</t>
  </si>
  <si>
    <t>31/12/2010</t>
  </si>
  <si>
    <t>Instituto Agronômico de Pernambuco</t>
  </si>
  <si>
    <t>Drenagem e pavimentação do Centro Integrado de Pesquisa Governador Miguel Arraes</t>
  </si>
  <si>
    <t>BARRAGEM POÇO GRANDE</t>
  </si>
  <si>
    <t>CONSTRUTORA DUARTE LUNA LTDA</t>
  </si>
  <si>
    <t>116/2013</t>
  </si>
  <si>
    <t>PARALIZADA DESDE 05/2014</t>
  </si>
  <si>
    <t>Instituto de Recursos Humanos do Estado de Pernambuco</t>
  </si>
  <si>
    <t>Contratação de empresa de engenharia para adequação e melhorias físicas da Agência do IRH em Arcoverde/PE</t>
  </si>
  <si>
    <t>Construtora Régio Ltda - ME</t>
  </si>
  <si>
    <t>Contratação de empresa de engenharia para adequação e melhorias físicas da Central de Saúde Mental/PE.</t>
  </si>
  <si>
    <t>Leila Pessoa da Silva Construtora Eireli - ME</t>
  </si>
  <si>
    <t>051/2014</t>
  </si>
  <si>
    <t>Contratação de empresa de engenharia para execução de obra de melhoramentos dos setores das enfermarias do Hospital dos Servidores do Estado - HSE.</t>
  </si>
  <si>
    <t>Andrade Pontes Engenharia e Comercio Ltda - EPP</t>
  </si>
  <si>
    <t>Contratação de empresa de engenharia para execução de serviços de reforma e adequação dos setores de Raio-X e Agência Trasfusional Hospital dos Servidores do Estado - HSE.</t>
  </si>
  <si>
    <t>Linhares Construtora Ltda</t>
  </si>
  <si>
    <t>077/2013</t>
  </si>
  <si>
    <t>Contratação de empresa especializada para prestação de serviços de manutenção predial preventiva e corretiva a serem prestadas no edifício do IRH e anexos e Agências do SASSEPE.</t>
  </si>
  <si>
    <t>A &amp; D Soluções em Manutenção e Comércio Ltda</t>
  </si>
  <si>
    <t>CONSTRUTORA PAULISTA LTDA</t>
  </si>
  <si>
    <t>Polícia Civil de Pernambuco</t>
  </si>
  <si>
    <t>Reforma do prédio da DELEGACIA DE POLÍCIA DA 73ª CIRCUNSCRIÇÃO - SERINHAÉM, sito à Rua Sebastião Chaves, s/nº, Centro, município de Sirinhaém/PE.</t>
  </si>
  <si>
    <t>SEMPRA CONSTRUÇÃO LTDA.</t>
  </si>
  <si>
    <t>016/2013</t>
  </si>
  <si>
    <t>Construção da rampa de acesso da DECASP, sito na Rua Gervásio Píres, nº 863, Boa Vista, Recife - PE.</t>
  </si>
  <si>
    <t>LOC CONSTRUÇÕES LTDA - EPP</t>
  </si>
  <si>
    <t>Polícia Militar de Pernambuco</t>
  </si>
  <si>
    <t>Recuperação e reforma de edificação para Companhia do 6º BPM (Jaboatão dos Guararapes)</t>
  </si>
  <si>
    <t>Inove Engenharia LTDA</t>
  </si>
  <si>
    <t>040 (2013)</t>
  </si>
  <si>
    <t>Previsão para 17/03/2014</t>
  </si>
  <si>
    <t>Serviço de Pintura Externa do Quartel do Comando Geral da PMPE</t>
  </si>
  <si>
    <t>Multiservice Manutenção Predial LTDA ME</t>
  </si>
  <si>
    <t>029 (2014)</t>
  </si>
  <si>
    <t>Previsão para 30/01/2015</t>
  </si>
  <si>
    <t>Secretaria das Cidades</t>
  </si>
  <si>
    <t>Viário da Lagoa D´Água</t>
  </si>
  <si>
    <t>Geossistemas Engenharia e Planejamento Ltda</t>
  </si>
  <si>
    <t>08/02/2014 (Paralisado)</t>
  </si>
  <si>
    <t>BR-101 - Obra de Artes Especiais, Passarela e TI da Macaxeira</t>
  </si>
  <si>
    <t>Consórcio Maia Melo e AeT Arquitetura</t>
  </si>
  <si>
    <t>009/2012</t>
  </si>
  <si>
    <t>Viadutos da Agamenon Magalhães</t>
  </si>
  <si>
    <t>Consórcio JM-CIDADE</t>
  </si>
  <si>
    <t>028/2012</t>
  </si>
  <si>
    <t>Paralisação Obras - 03/04/13</t>
  </si>
  <si>
    <t>055/2012</t>
  </si>
  <si>
    <t>005/2013</t>
  </si>
  <si>
    <t>Obra, Projeto e Plano de Circulação do Corredor Norte/Sul - Ramal Agamenon</t>
  </si>
  <si>
    <t>Consórcio Heleno &amp; Fonseca e Consbem Construções</t>
  </si>
  <si>
    <t>11/2013</t>
  </si>
  <si>
    <t>Paralisação - 01/01/14</t>
  </si>
  <si>
    <t>Simulação da Circulação do Tráfego e do Transporte com Pós BRT Praça do Derby e a R. Real da Torre</t>
  </si>
  <si>
    <t>TECTRAN - TÉCNICOS EM TRANSPORTES LTDA</t>
  </si>
  <si>
    <t>2013/013</t>
  </si>
  <si>
    <t>Reabilitação do Pavimento e obras de melhoramentos, adequação da capacidade e segurança rodoviária e implantação do sistema de TRO/BRT na BR-101</t>
  </si>
  <si>
    <t>Mendes Jr.
Lidermarc</t>
  </si>
  <si>
    <t>2013/051</t>
  </si>
  <si>
    <t xml:space="preserve"> construção do TI DE SANTA LUZIA, integrado a estação homônima do metrô do Recife no Bairro do Jequiá</t>
  </si>
  <si>
    <t>USINA DE OBRAS</t>
  </si>
  <si>
    <t>054/2012</t>
  </si>
  <si>
    <t>048/2012</t>
  </si>
  <si>
    <t>014/2013</t>
  </si>
  <si>
    <t>Serviços de dragagem de manutenção e recomposição da calha natural de trechos do Rio Capibaribe e da oz do Rio Beberibe para implantação de hidrovia</t>
  </si>
  <si>
    <t>CONSTRUTORA BRASIL GUAIBA LTDA</t>
  </si>
  <si>
    <t>047/2012</t>
  </si>
  <si>
    <t>Plano de Controle Ambiental</t>
  </si>
  <si>
    <t>031/2013</t>
  </si>
  <si>
    <t>Implantação das 7 estações fluviais</t>
  </si>
  <si>
    <t>179/2012</t>
  </si>
  <si>
    <t>033/2014</t>
  </si>
  <si>
    <t>Secretaria de Saúde</t>
  </si>
  <si>
    <t>Serviços de engenharia para executar ações de desassoreamento da barragem de Brotas no município de Afogados da Ingazeira - OPERAÇÃO SECA</t>
  </si>
  <si>
    <t>JR LOCAÇÕES LTDA.</t>
  </si>
  <si>
    <t>181/2013</t>
  </si>
  <si>
    <t>Serviços de engenharia para executar ações de desassoreamento da barragem Açude do Governo no município de Jucati - OPERAÇÃO SECA</t>
  </si>
  <si>
    <t>COMPECC ENGENHARIA</t>
  </si>
  <si>
    <t>Serviços de engenharia para executar ações de desassoreamento da barragem de Serrinha no município de Brejinho - OPERAÇÃO SECA</t>
  </si>
  <si>
    <t>Serviços de engenharia para executar ações de desassoreamento da barragem de Cascudo no município de Santa Terezinha - OPERAÇÃO SECA</t>
  </si>
  <si>
    <t>Serviços de engenharia para executar ações de desassoreamento da barragem de Santa Rita no município de Jupi - OPERAÇÃO SECA</t>
  </si>
  <si>
    <t>Serviços de engenharia para executar ações de desassoreamento da barragem de Neves no município de Jucati - OPERAÇÃO SECA</t>
  </si>
  <si>
    <t>Serviços de engenharia para executar ações de desassoreamento da barragem de Boa Vista no município de Itapetim - OPERAÇÃO SECA</t>
  </si>
  <si>
    <t>NATAL ENGENHARIA</t>
  </si>
  <si>
    <t>Serviços de engenharia para executar ações de desassoreamento da barragem de Bom Sucesso no município de Tuparetama - OPERAÇÃO SECA</t>
  </si>
  <si>
    <t>Serviços de engenharia para executar ações de desassoreamento da barragem de Mãe D'água no município de Itapetim - OPERAÇÃO SECA</t>
  </si>
  <si>
    <t>Construção  de uma quadra poliesportiva. Inicialmente descoberta sem iluminação - Petrolina  (Jardim São Paulo)  (Subação - A052 )</t>
  </si>
  <si>
    <t>SENA CONSTRUÇÕES E SERVIÇOS LTDA-EPP</t>
  </si>
  <si>
    <t>019/2013</t>
  </si>
  <si>
    <t>Construção  de uma quadra poliesportiva. Inicialmente descoberta sem iluminação - Petrolina  (Dom Avelar)( Subação - A052 )</t>
  </si>
  <si>
    <t xml:space="preserve">Contratação de empresa de engenharia para execução de serviços de interligação das novas instalações elétricas do setor de emergência ao grupo gerador e do cabeamento estruturado (dados e voz) dos setores de emergência, ambulatório e crônicos do  Hospital </t>
  </si>
  <si>
    <t>015/2011</t>
  </si>
  <si>
    <t>Empresa de manutenção e Limpeza urbana</t>
  </si>
  <si>
    <t xml:space="preserve">RECUP.FACHADA DA IGREJA E COBERTA DO VELORIO      </t>
  </si>
  <si>
    <t xml:space="preserve">GUERRA CONSTRUCOES LTDA                                     </t>
  </si>
  <si>
    <t>1-013/14</t>
  </si>
  <si>
    <t xml:space="preserve">CONSTRUÇÃO DE MURO                                </t>
  </si>
  <si>
    <t xml:space="preserve">CONSECOM CONSTRUCOES SERVICOS E COMERCIO LTDA               </t>
  </si>
  <si>
    <t>1-015/14</t>
  </si>
  <si>
    <t xml:space="preserve">MAN VIAS NAO PAVIMENTADAS                         </t>
  </si>
  <si>
    <t xml:space="preserve">LOQUIPE LOCACAO DE EQUIPAMENTOS E MAO DE OBRA LTDA          </t>
  </si>
  <si>
    <t>6-003/14</t>
  </si>
  <si>
    <t xml:space="preserve">COLETA E TRANSP. RESIDUOS SOLIDOS VOLUMOSOS       </t>
  </si>
  <si>
    <t xml:space="preserve">COELHO DE ANDRADE ENGENHARIA LTDA CAEL ENGENHARIA           </t>
  </si>
  <si>
    <t>6-004/10</t>
  </si>
  <si>
    <t xml:space="preserve">REVITALIZACAO PCA TIRADENTES                      </t>
  </si>
  <si>
    <t xml:space="preserve">CONCREPOXI ENGENHARIA LTDA                                  </t>
  </si>
  <si>
    <t>6-004/14</t>
  </si>
  <si>
    <t>6-005/10</t>
  </si>
  <si>
    <t xml:space="preserve">RPA 2 MANUTENCAO SIST. ILUMIN. PUBLICA            </t>
  </si>
  <si>
    <t xml:space="preserve">REAL ENERGY LTDA                                            </t>
  </si>
  <si>
    <t>6-005/13</t>
  </si>
  <si>
    <t>OPE. MANUT.COMPORTAS,TUNEL E CASA APOIO E EE IPSEP</t>
  </si>
  <si>
    <t xml:space="preserve">JPW ENGENHARIA ELETRICA LTDA                                </t>
  </si>
  <si>
    <t>6-007/10</t>
  </si>
  <si>
    <t xml:space="preserve">RPA 1 MANUTENCAO SIST. ILUMIN. PUBLICA            </t>
  </si>
  <si>
    <t>6-008/13</t>
  </si>
  <si>
    <t>CONS. CONT. PREV. E CORR. PRC, PRQ, JRD, AREAS VER</t>
  </si>
  <si>
    <t>6-008/14</t>
  </si>
  <si>
    <t xml:space="preserve">SERVICOS ILUMINACAO ESPECIAL                      </t>
  </si>
  <si>
    <t>6-009/11</t>
  </si>
  <si>
    <t xml:space="preserve">RPA 3 MANUTENCAO SIST. ILUMIN. PUBLICA            </t>
  </si>
  <si>
    <t>6-009/13</t>
  </si>
  <si>
    <t xml:space="preserve">NATIFLORES COMERCIO E SERVICOS PAISAGISTICOS LTDA           </t>
  </si>
  <si>
    <t>6-009/14</t>
  </si>
  <si>
    <t xml:space="preserve">RPA 4 MANUTENCAO SIST. ILUMIN. PUBLICA            </t>
  </si>
  <si>
    <t xml:space="preserve">VASCONCELOS E SANTOS LTDA                                   </t>
  </si>
  <si>
    <t>6-010/13</t>
  </si>
  <si>
    <t xml:space="preserve">RPA 5 MANUTENCAO SIST. ILUMIN. PUBLICA            </t>
  </si>
  <si>
    <t>6-011/13</t>
  </si>
  <si>
    <t xml:space="preserve">MANUTEN?AO DA AREA EXTERNA DO PARQUE D.LINDU      </t>
  </si>
  <si>
    <t>6-012/11</t>
  </si>
  <si>
    <t xml:space="preserve">RPA 6 MANUTENCAO SIST. ILUMIN. PUBLICA            </t>
  </si>
  <si>
    <t>6-012/13</t>
  </si>
  <si>
    <t xml:space="preserve">SERV. REC. TRAT. DEST. FINAL RES. SOLIDOS.        </t>
  </si>
  <si>
    <t xml:space="preserve">ECOPESA AMBIENTAL SA CTR CANDEIAS                           </t>
  </si>
  <si>
    <t>6-013/11</t>
  </si>
  <si>
    <t xml:space="preserve">CONSTRUCAO DE CASA DE BOMBA- JUSANTE NORTE        </t>
  </si>
  <si>
    <t>6-013/12</t>
  </si>
  <si>
    <t xml:space="preserve">CONSTRUCAO DE CASA DE BOMBA-JUSANTE SUL           </t>
  </si>
  <si>
    <t>6-013/13</t>
  </si>
  <si>
    <t xml:space="preserve">EXECUCAO DE SERVICOS DE LIMPEZA URBANA.           </t>
  </si>
  <si>
    <t>6-015/10</t>
  </si>
  <si>
    <t xml:space="preserve">VITAL ENGENHARIA AMBIENTAL S/A                              </t>
  </si>
  <si>
    <t>6-016/10</t>
  </si>
  <si>
    <t xml:space="preserve">PLANO DE GESTAO E  MANEJO DAS AGUAS PLUVIAIS      </t>
  </si>
  <si>
    <t>Ministério das Cidades/PAC2/OGU</t>
  </si>
  <si>
    <t xml:space="preserve">ABF ENGENHARIA SERVICOS E COMERCIO LTDA                     </t>
  </si>
  <si>
    <t>6-016/12</t>
  </si>
  <si>
    <t xml:space="preserve">REC.ESTRUTURAL DA PONTE DE TEJIPIO                </t>
  </si>
  <si>
    <t xml:space="preserve">JATOBETON ENGENHARIA LTDA                                   </t>
  </si>
  <si>
    <t>6-016/14</t>
  </si>
  <si>
    <t xml:space="preserve">SERV. REC. TRAT. DEST. FINAL RES. SOLIDOS         </t>
  </si>
  <si>
    <t xml:space="preserve">CABANA CONSTRUCOES LTDA EPP                                 </t>
  </si>
  <si>
    <t>6-017/10</t>
  </si>
  <si>
    <t xml:space="preserve">REC ESCADARIAS                                    </t>
  </si>
  <si>
    <t>6-017/14</t>
  </si>
  <si>
    <t>6-018/14</t>
  </si>
  <si>
    <t>10/02/15</t>
  </si>
  <si>
    <t>6-019/14</t>
  </si>
  <si>
    <t xml:space="preserve">MANUTENCAO SIST. ILUM. POSTES ACIMA 12M.          </t>
  </si>
  <si>
    <t xml:space="preserve">VENCER ENGENHARIA E SERVICOS LTDA                           </t>
  </si>
  <si>
    <t>6-020/10</t>
  </si>
  <si>
    <t xml:space="preserve">SER COMPLEM LIMPEZA URBANA                        </t>
  </si>
  <si>
    <t>6-020/13</t>
  </si>
  <si>
    <t xml:space="preserve">PROTECAO E MANUTENCAO DA ORLA DE BOA VIAGEM       </t>
  </si>
  <si>
    <t xml:space="preserve">EMPRESA CONSTRUTORA CAMILO COLLIER LTDA                     </t>
  </si>
  <si>
    <t>6-021/10</t>
  </si>
  <si>
    <t xml:space="preserve">REC DE PASSEIOS                                   </t>
  </si>
  <si>
    <t>6-021/13</t>
  </si>
  <si>
    <t xml:space="preserve">CANALETA DA FABRICA -MACAXEIRA                    </t>
  </si>
  <si>
    <t xml:space="preserve">CONSTRUTORA INGAZEIRA LTDA                                  </t>
  </si>
  <si>
    <t>6-021/14</t>
  </si>
  <si>
    <t xml:space="preserve">MANUTENCAO PREVENTIVA SISTEMA DE DRENAGEM.        </t>
  </si>
  <si>
    <t xml:space="preserve">SERVITIUM LTDA                                              </t>
  </si>
  <si>
    <t>6-022/14</t>
  </si>
  <si>
    <t xml:space="preserve">ETNA ENGENHARIA E TERRAPLENAGEM NACIONAL LTDA               </t>
  </si>
  <si>
    <t>6-023/14</t>
  </si>
  <si>
    <t>6-024/14</t>
  </si>
  <si>
    <t xml:space="preserve">RECUPERACAO PAVIMENTO PARALELEPIPEDOS             </t>
  </si>
  <si>
    <t>6-026/14</t>
  </si>
  <si>
    <t>6-027/14</t>
  </si>
  <si>
    <t xml:space="preserve">MANUTENCAO PREVENTIVA SISTEMA DE MACRODRENAGEM.   </t>
  </si>
  <si>
    <t>6-028/14</t>
  </si>
  <si>
    <t xml:space="preserve">SCAVE SERVICOS DE ENGENHARIA E LOCACAO LTDA                 </t>
  </si>
  <si>
    <t>6-029/14</t>
  </si>
  <si>
    <t>LIMP. DE CANAL UTILIZANDO-SE O PROC.BARRAGEM MOVEL</t>
  </si>
  <si>
    <t xml:space="preserve">HIDROMAX CONSTRUCOES LTDA                                   </t>
  </si>
  <si>
    <t>6-030/13</t>
  </si>
  <si>
    <t>6-030/14</t>
  </si>
  <si>
    <t xml:space="preserve">SERV. DE NATUREZA CONTINUA DE PODA NAS VIAS PUB.  </t>
  </si>
  <si>
    <t xml:space="preserve">ENGEMAIA &amp; CIA LTDA                                         </t>
  </si>
  <si>
    <t>6-032/10</t>
  </si>
  <si>
    <t xml:space="preserve">SERVICOS DE ENGENHARIA CONSULTIVA                 </t>
  </si>
  <si>
    <t xml:space="preserve">NORCONSULT PROJETOS E CONSULTORIA LTDA                      </t>
  </si>
  <si>
    <t>6-032/13</t>
  </si>
  <si>
    <t xml:space="preserve">RECUPERACAO DE PASSARELAS EM DIVERSOS LOCAIS                       </t>
  </si>
  <si>
    <t>6-035/14</t>
  </si>
  <si>
    <t>PLANO DE GESTAO E MAN.AG.PLUV.PLAN.REAJ.DE PREÇOS.</t>
  </si>
  <si>
    <t>6-036/13</t>
  </si>
  <si>
    <t xml:space="preserve">SERVIÇOS DE DRENAGEM DE ÁGUAS PLUVIAIS, TERRAPLENAGEM, LIXIVIADO E GASES E PLANTIO DE VEGETAÇÃO GRAMÍNEA PARA O ENCERRAMENTO DO ATERRO DA MURIBECA                   </t>
  </si>
  <si>
    <t>6-037/13</t>
  </si>
  <si>
    <t xml:space="preserve">Serv. Recup. Drenagem Rua do Espinheiro                         </t>
  </si>
  <si>
    <t>6-038/13</t>
  </si>
  <si>
    <t xml:space="preserve">PROCESSO ENGENHARIA LTDA                                    </t>
  </si>
  <si>
    <t>6-038/14</t>
  </si>
  <si>
    <t xml:space="preserve">QUALITY EMPREENDIMENTOS LTDA                                </t>
  </si>
  <si>
    <t>6-039/14</t>
  </si>
  <si>
    <t>Serv. Recup. Drenagem Rua Genaro Guimarãe</t>
  </si>
  <si>
    <t>6-042/13</t>
  </si>
  <si>
    <t xml:space="preserve">MAN CONTINUA SEMENTEIRA                           </t>
  </si>
  <si>
    <t>6-044/13</t>
  </si>
  <si>
    <t xml:space="preserve">IMPLANT SERPENTE-PREP ESTRUTURA                   </t>
  </si>
  <si>
    <t>6-045/14</t>
  </si>
  <si>
    <t xml:space="preserve">REC.PRACAS NA CIDADE DO RECIFE                    </t>
  </si>
  <si>
    <t>6-054/13</t>
  </si>
  <si>
    <t>6-055/13</t>
  </si>
  <si>
    <t xml:space="preserve">MANUTENÇÃO E RECUPERAÇÃO DA PAVIMENTAÇÃO  </t>
  </si>
  <si>
    <t>Governo de Pernambuco/Secretaria de Planejamento</t>
  </si>
  <si>
    <t xml:space="preserve">LIDERMAC CONSTRUCOES E EQUIPAMENTOS LTDA                    </t>
  </si>
  <si>
    <t>6-056/13</t>
  </si>
  <si>
    <t xml:space="preserve">CONSTRUTORA ANDRADE GUEDES LTDA                             </t>
  </si>
  <si>
    <t>6-057/13</t>
  </si>
  <si>
    <t xml:space="preserve">AGC CONSTRUTORA E EMPREENDIMENTOS LTDA                      </t>
  </si>
  <si>
    <t>6-058/13</t>
  </si>
  <si>
    <t xml:space="preserve">PRESSA CONSTRUCOES LTDA                                     </t>
  </si>
  <si>
    <t>6-059/13</t>
  </si>
  <si>
    <t xml:space="preserve">PROJETEC - PROJETOS TECNICOS LTDA                           </t>
  </si>
  <si>
    <t>6-060/13</t>
  </si>
  <si>
    <t>Empresa de Urbanização</t>
  </si>
  <si>
    <t>SERVIÇO ARQUEOLOGICO NA COMUNIDADE DO PILAR</t>
  </si>
  <si>
    <t>BNDES</t>
  </si>
  <si>
    <t>FUNDAÇÃO SIRIDÓ</t>
  </si>
  <si>
    <t>042/09</t>
  </si>
  <si>
    <t>_</t>
  </si>
  <si>
    <t>EM DISTRATO</t>
  </si>
  <si>
    <t>REQUALIFICAÇÃO NA COMUNIDADE DO PILAR - LOTE 01</t>
  </si>
  <si>
    <t>CONSORCIO WALTER LOPES / SBM / DIAS</t>
  </si>
  <si>
    <t>002/10</t>
  </si>
  <si>
    <t>PAVIMENTAÇÃO DE DIVERSSAS RUAS  LOTE 02</t>
  </si>
  <si>
    <t>GOV. ESTADO</t>
  </si>
  <si>
    <t>057/10</t>
  </si>
  <si>
    <t>CAIXA</t>
  </si>
  <si>
    <t>BANCO MUNDIAL</t>
  </si>
  <si>
    <t>REQUALIFICAÇÃO NA COMUNIDADE DO PILAR - LOTE 02</t>
  </si>
  <si>
    <t>CONSORCIO VENÂNCIO / JEPAC</t>
  </si>
  <si>
    <t>013/11</t>
  </si>
  <si>
    <t>EXECUÇÃO DE 11 CANAIS EM DIVERSOS BAIRRO</t>
  </si>
  <si>
    <t>LOQUIPE - LOCAÇÃO DE EQUIPAMENTO E MÃO DE OBRA</t>
  </si>
  <si>
    <t>045/11</t>
  </si>
  <si>
    <t>W B CONSTRUTORA LTDA.</t>
  </si>
  <si>
    <t>PAV./DRENAGEM E OBRA DE ARTE, SUBST. A, B, C E PONTE SEMIPERIMETRAL</t>
  </si>
  <si>
    <t>CONSÓRCIO CINZEL/CAMILO BRITO</t>
  </si>
  <si>
    <t>009/12</t>
  </si>
  <si>
    <t>14/11/2013</t>
  </si>
  <si>
    <t>KAENA CONSTRUÇÕES LTDA.</t>
  </si>
  <si>
    <t>CONSTRUÇÃO PRAÇA NA AV. CAXANGÁ</t>
  </si>
  <si>
    <t>ESCO</t>
  </si>
  <si>
    <t>011/13</t>
  </si>
  <si>
    <t>PAVIMENTAÇÃO ALARGAMENTO AV. DOIS RIOS</t>
  </si>
  <si>
    <t>D H F ENGENHARIA LTDA.</t>
  </si>
  <si>
    <t>005/14</t>
  </si>
  <si>
    <t>006/14</t>
  </si>
  <si>
    <t>CONTENÇÃO EM AREAS DE RISCO RPA - 03  E  RPA - 06</t>
  </si>
  <si>
    <t>012/14</t>
  </si>
  <si>
    <t>CONTENÇÃO EM 07 SETORES DE RISCO RPA - 06</t>
  </si>
  <si>
    <t>017/14</t>
  </si>
  <si>
    <t>CONTENÇÃO EM 11 SETORES DE RISCO RPA - 03, 04  E  06</t>
  </si>
  <si>
    <t>ABF ENGENHARIA SERVIÇOS E COMERCIO LTDA.</t>
  </si>
  <si>
    <t>029/14</t>
  </si>
  <si>
    <t>PAVI. RUAS: MARILIA, ALVENÓPOLIS  E  JOSÉ TAVARES DE HOLANDA</t>
  </si>
  <si>
    <t>033/14</t>
  </si>
  <si>
    <t>025/2014</t>
  </si>
  <si>
    <t>SEDENGE Serviços de Engenharia Ltda</t>
  </si>
  <si>
    <t>Walter Lopes Engenharia Ltda</t>
  </si>
  <si>
    <t>016/2014</t>
  </si>
  <si>
    <t>Reforma das Unidades de Saúde</t>
  </si>
  <si>
    <t>CIFRA Engenharia e Serviço Ltda</t>
  </si>
  <si>
    <t>087/2014</t>
  </si>
  <si>
    <t>Construção da UBS UR 04/05</t>
  </si>
  <si>
    <t>131/2013</t>
  </si>
  <si>
    <t>Construção  da  UBS    Novo Jiquiá</t>
  </si>
  <si>
    <t>127/2013</t>
  </si>
  <si>
    <t>CC Estrada Construtora Ltda</t>
  </si>
  <si>
    <t>089/2014</t>
  </si>
  <si>
    <t>Construção da UBS Chié II</t>
  </si>
  <si>
    <t>Guimarães e Albuquerque Engenharia Ltda</t>
  </si>
  <si>
    <t>121/2013</t>
  </si>
  <si>
    <t>Construção UBS Rio da Prata</t>
  </si>
  <si>
    <t>128/2013</t>
  </si>
  <si>
    <t>Gabinete de Projetos Especiais</t>
  </si>
  <si>
    <t>Construção do Centro Municipal de Educação Infantil situado na Avenida Dr. José Rufino, 1848, Barro – Recife/PE</t>
  </si>
  <si>
    <t>COMPESA</t>
  </si>
  <si>
    <t>KAIZEN CONSTRUCOES E INCORPORAÇÕES LTDA.</t>
  </si>
  <si>
    <t>Obras e Serviços de restauro do Teatro do Parque</t>
  </si>
  <si>
    <t>CONCREPOXI ENGENHARIA LTDA.</t>
  </si>
  <si>
    <t>Secretaria de Educação</t>
  </si>
  <si>
    <t>Constitui objeto deste instrumento a prestação de serviços de engenharia para execução dos Serviços de Construção das unidades de ensino da Secretaria Municipal de Educação do Recife, de acordo com as especificações do Termo de Referência anexo ao Edital, que segue: LOTE III - Reforma e Ampliação da Escola Municipal Nossa Senhora Auxiliadora, Rua Dr. Correia de Oliveira, nº 669, Torrões, Recife/PE, no valor de R$ 93.412,75 (noventa e três mil, quatrocentos e doze reais e setenta e cinco centavos); LOTE IV - Reforma e Ampliação da Creche Municipal Flor da Guabiraba, Rua Cassiterita, s/nº, Guabiraba, Recife/PE, no valor de R$ 186.472,50 (cento e oitenta e seis mil, quatrocentos e setenta e dois reais e cinquenta centavos) e LOTE V - Reforma e Ampliação da Creche Municipal Sementinha do Skylab, Rua Mucurici, nº 62, Iputinga, Recife/PE, no valor de R$ 253.969,83 (duzentos e cinquenta e três mil, novecentos e sessenta e nove reais e oitenta e três centavos). (CONTRATO ENCERRADO)</t>
  </si>
  <si>
    <t>WB CONSTRUTORA LTDA</t>
  </si>
  <si>
    <t>17/04/2013</t>
  </si>
  <si>
    <t>DISTRATO DE PARTE DO CONTRATO: REFORMA DA CRECHE SEMENTINHA SKYLAB.</t>
  </si>
  <si>
    <t>Construção da E.M Referência do Jiquia</t>
  </si>
  <si>
    <t>DIAS ENGENHARIA E CONSTRUÇÕES</t>
  </si>
  <si>
    <t>93/2014</t>
  </si>
  <si>
    <t>04/07/2014</t>
  </si>
  <si>
    <t>04/03/2015</t>
  </si>
  <si>
    <t>CMEI RODA DE FOGO                    ( DISTRATO NOVA LICÍTAÇÃO)</t>
  </si>
  <si>
    <t>162/2014</t>
  </si>
  <si>
    <t>23/01/2015</t>
  </si>
  <si>
    <t>RECURSO PRÓPRIO</t>
  </si>
  <si>
    <t>Secretaria de Saneamento</t>
  </si>
  <si>
    <t>Ministério das Cidades/CEF</t>
  </si>
  <si>
    <t>Execução das obras de Urbanização da Unidade de Esgotamento 03 (UE-03), no Município do Recife, área de atuação do programa de infra-estrutura em áreas de baixa renda da RMR - Prometrópole na Bacia do Beberibe - Recife/PE.</t>
  </si>
  <si>
    <t>Estado de Pernambuco/CONDEPE-FIDEM</t>
  </si>
  <si>
    <t>Consórcio formado pelas Empresas: Construtora Venâncio  Ltda., Jepac Construções Ltda. e Construtora Andrade Guedes Ltda.</t>
  </si>
  <si>
    <t>113/08</t>
  </si>
  <si>
    <t>28/2/2013         Termo Final Contratual</t>
  </si>
  <si>
    <t>Execução das obras de esgotamento sanitário de Roda de Fogo no bairro dos Torrões, na cidade do Recife/PE.</t>
  </si>
  <si>
    <t>Ministério das Cidades / CEF</t>
  </si>
  <si>
    <t>Consórcio formado pelas Empresas: Dornellas Engenharia Ltda. e Flamac Incorporação e construção Ltda.</t>
  </si>
  <si>
    <t>204/2008</t>
  </si>
  <si>
    <t>31/8/2011 Termo Final Contratual</t>
  </si>
  <si>
    <t>Prestação de serviços especializados de engenharia para execução das obras e serviços de implantação de Saneamento Integrado em áreas de baixa renda da Bacia do Rio Beberibe nas Unidades de Esgotamento, U E´s 03 ,04, 08, 17,19, 20 e 21.</t>
  </si>
  <si>
    <t>Terrabrás - Terraplenagens do Brasil S/A</t>
  </si>
  <si>
    <t>13/02/16
Termo Final Contratual</t>
  </si>
  <si>
    <t>Prestação de serviços especializados de engenharia para execução das obras e serviços de Urbanização da Bacia do Beberibe II, 2ª Etapa, nas U E´s 03 ,04, 08, 17,19, 20, 21, 22 e 24.</t>
  </si>
  <si>
    <t>13/08/16
Termo Final Contratual</t>
  </si>
  <si>
    <t>Não apresentou identificação de obras</t>
  </si>
  <si>
    <t>INFORMAÇÕES INCOPLETAS</t>
  </si>
  <si>
    <t>19/05/2014</t>
  </si>
  <si>
    <t>04/09/2014</t>
  </si>
  <si>
    <t>TRENA CONSTRUÇÕES LTDA.</t>
  </si>
  <si>
    <t>057/2014</t>
  </si>
  <si>
    <t>SUDENE</t>
  </si>
  <si>
    <t>Brejão</t>
  </si>
  <si>
    <t>CONTRATAÇÃO DE EMPRESA DE ENGENHARIA PARA CONSTRUÇÃO DE 2 (DUAS) UNIDADES BÁSICAS DE SAÚDE</t>
  </si>
  <si>
    <t>MINISTÉRIO DA SAÚDE</t>
  </si>
  <si>
    <t>S. A. SOUZA CONSTRUTORA LTDA - ME (MATRIZ E FILIAIS)</t>
  </si>
  <si>
    <t>CONTRATAÇÃO DE EMPRESA DE ENGENHARIA LEGALMENTE HABILITADA, PARA SERVIÇOS DE REFORMA E AMPLIAÇÃO DO ANEXO JOÃO CABRAL DA SILVA FILHO</t>
  </si>
  <si>
    <t>MUNICÍPIO</t>
  </si>
  <si>
    <t>LOCALIZAR CONSTRUÇÃO E LOCAÇÃO LTDA EPP</t>
  </si>
  <si>
    <t>SERVIÇOS DE PERFURAÇÃO DE 03 (TRÊS) POÇOS ARTESIANOS NA ZONA RURAL DESTE MUNICÍPIO</t>
  </si>
  <si>
    <t>A &amp; S CONSTRUTORA ALBURQUERQUE &amp; SOUZA LTDA - EPP</t>
  </si>
  <si>
    <t>SERVIÇOS DE REFORMA E URBANIZAÇÃO DA ENTRADA PRINCIPAL DO MUNICÍPIO DE BREJÃO</t>
  </si>
  <si>
    <t>FEM 2</t>
  </si>
  <si>
    <t>Brejinho</t>
  </si>
  <si>
    <t>Contratação de empresa especializada para execução da obra de construção de espaços educativos</t>
  </si>
  <si>
    <t>Itapajeú Construções e Projetos Ltda EPP</t>
  </si>
  <si>
    <t>026/14 CPL</t>
  </si>
  <si>
    <t>29/09/2014</t>
  </si>
  <si>
    <t>29/05/2015</t>
  </si>
  <si>
    <t>Construtora Canteiro de Obras Ltda ME</t>
  </si>
  <si>
    <t>31/12/2014</t>
  </si>
  <si>
    <t>Contratação de empresa para execução dos serviços de obra para demolição de rochas, visando desobstrução de vias destinadas a pavimentação de acesso ao Cemitério local.</t>
  </si>
  <si>
    <t>048/14 CPL</t>
  </si>
  <si>
    <t>Contratação de empresa para execução dos serviços de obra da construção de uma Praça Pública no sítio Lagoa dos Campos.</t>
  </si>
  <si>
    <t>Masa Engenharia e Construções Ltda - ME</t>
  </si>
  <si>
    <t>054/14 CPL</t>
  </si>
  <si>
    <t>09/09/2014</t>
  </si>
  <si>
    <t>contratação de empresa para execução da obra de construção de pavimentação de vias públicas no Município de Brejinho (PE) referente ao Termo de Adesão n.º. 029/2014 ao Fundo Estadual de Apoio ao Desenvolvimento Municipal - FEM</t>
  </si>
  <si>
    <t>SEPLAG</t>
  </si>
  <si>
    <t>074/14 CPL</t>
  </si>
  <si>
    <t>25/11/2014</t>
  </si>
  <si>
    <t>30/06/2015</t>
  </si>
  <si>
    <t>Contratação de empresa para execução da obra de construção das arquibancadas do Estádio Municipal de Brejinho/PE.</t>
  </si>
  <si>
    <t>076/14 CPL</t>
  </si>
  <si>
    <t>09/10/2014</t>
  </si>
  <si>
    <t>09/01/2015</t>
  </si>
  <si>
    <t>Buíque</t>
  </si>
  <si>
    <t>Contratação de empresa de engenharia para efetuar aos serviços de pavimentação em paralelepípedo referente ao trecho do cemitério Riachão Municipio de Buique</t>
  </si>
  <si>
    <t xml:space="preserve">_           </t>
  </si>
  <si>
    <t>Comercial Ipanema &amp; Construções EIRELI - ME</t>
  </si>
  <si>
    <t>S/N°</t>
  </si>
  <si>
    <t>23/10/2014</t>
  </si>
  <si>
    <t>22/11/2014</t>
  </si>
  <si>
    <t>21/01/2015</t>
  </si>
  <si>
    <t>Contratação de emepresa de engenharia para construção do sistema de esgotamento sanitário de diversos distritos e Povoados do municipio</t>
  </si>
  <si>
    <t>FJ Construções e serviços LTDA</t>
  </si>
  <si>
    <t>Contratação de empresa de engenharia para construção de quadras polieportivas cobertas nas Escolas José Cursino Galvão, Antônio de Barros Sampaio e Carolina Guedes no Municipio de Buique.</t>
  </si>
  <si>
    <t>Ambrella Construtora e Incorporada LTDA-ME</t>
  </si>
  <si>
    <t>19/12/2011</t>
  </si>
  <si>
    <t>16/06/2012</t>
  </si>
  <si>
    <t>17/11/2011</t>
  </si>
  <si>
    <t>Contrtação de empresa de engenharia para a pavimentação em paralelepípedos em várias vias Serra do Catimbau e Povoado Amaro</t>
  </si>
  <si>
    <t>Ministério do Turismo/Caixa</t>
  </si>
  <si>
    <t>Atrativa Construções LTDA</t>
  </si>
  <si>
    <t>20/04/2011</t>
  </si>
  <si>
    <t>Contratação de empresa para construção de melhorias habitacionais para controle de Chagas padrão FUNASA Catonho e Amaro</t>
  </si>
  <si>
    <t>Ministerio da Saúde Fundação Nacional de Saude</t>
  </si>
  <si>
    <t>A &amp; S Construtora Albuquerque &amp; Souza LTDA</t>
  </si>
  <si>
    <t>20/10/2010</t>
  </si>
  <si>
    <t>Contratação de empresa para construção de melhorias habitacionais padrão FUNASA</t>
  </si>
  <si>
    <t>Camol Construtora Amorim Ltda</t>
  </si>
  <si>
    <t>22/06/2010</t>
  </si>
  <si>
    <t xml:space="preserve">23/12/2010       </t>
  </si>
  <si>
    <t>Contratação de empresa para construção melhorias sanitárias domiciliares</t>
  </si>
  <si>
    <t>N.B Construções LTDA</t>
  </si>
  <si>
    <t>12/01/2010</t>
  </si>
  <si>
    <t>12/07/2010</t>
  </si>
  <si>
    <t>Cabo de Santo Agostinho</t>
  </si>
  <si>
    <t>JEPAC CONSTRUÇÕES LTDA.</t>
  </si>
  <si>
    <t>Contratação deEmpresa Especializada  para  execução de reformo urbana das praças e passeios da Vila Social</t>
  </si>
  <si>
    <t>SBC - SOCIEDADE BRASILEIRA DE CONSTRUÇÕES LTDA</t>
  </si>
  <si>
    <t>Ministério da Saúde</t>
  </si>
  <si>
    <t>17/01/2014</t>
  </si>
  <si>
    <t>Calumbi</t>
  </si>
  <si>
    <t>Construção de Praças</t>
  </si>
  <si>
    <t>Grande Serra Construção LTDA.</t>
  </si>
  <si>
    <t>Pavimentação em Pedra granitica</t>
  </si>
  <si>
    <t>Construção de Escola Municipal com 02 salas.</t>
  </si>
  <si>
    <t>MBP Serviços de Construções LTDA.</t>
  </si>
  <si>
    <t>Melhorias Sanitárias</t>
  </si>
  <si>
    <t>C. Ferraz Serviços LTDA.</t>
  </si>
  <si>
    <t>Camocim de São Félix</t>
  </si>
  <si>
    <t>CONTRATAÇÃO DE EMPRESA DE ENGENHARIA PARA CONSTRUÇÃO DE UMA QUADRA COM VESTUÁRIO NO SÍTIO SERRA DE AÍRES, NESTE MUNICÍPIO.</t>
  </si>
  <si>
    <t>MINISTÉRO DA EDUCAÇÃO - FNDE.</t>
  </si>
  <si>
    <t>PLANALTO PAJEU EMPREENDIMENTOS LTDA - ME</t>
  </si>
  <si>
    <t>067/2013</t>
  </si>
  <si>
    <t>CONTRATAÇÃO DE EMPRESA DE ENGENHARIA PARA EXECUÇÃO DE OBRA DE CONSTRUÇÃO DE UMA ESCOLA SÍTIO MONDÉ DOS CABRAIS, NESTE MUNICÍPIO.</t>
  </si>
  <si>
    <t>068/2013</t>
  </si>
  <si>
    <t>20/12/2013</t>
  </si>
  <si>
    <t>CONTRATAÇÃO DE EMPRESA DE ENGENHARIA PARA MELHORIAS DE TRÁFEGO, SINALIZAÇÃO E ACESSIBILIDADE NAS RUAS DO CENTRO, NESTE MUNICÍPIO.</t>
  </si>
  <si>
    <t>PREFEITURA MUNICIPAL DE CAMOCIM DE SÃO FÉLIX - PE</t>
  </si>
  <si>
    <t>CONSTRUTORA SALVIANO LTDA - EPP</t>
  </si>
  <si>
    <t>CONTRATAÇÃO DA EXECUÇÃO DA OBRA DE IMPLANTAÇÃO DE SISTEMA DE ESGOTO SANITÁRIO DO LOTEAMENTO CRUZEIRO, NESTE MUNICÍPIO.</t>
  </si>
  <si>
    <t>CONSTRUTORA ALTO DO MOURA LTDA - EPP</t>
  </si>
  <si>
    <t>CONTRATAÇÃO DA PAVIMENTAÇÃO EM PARALELEPÍPEDOS GRANÍTICOS COM MEIO FIO DA RUA FÉLIX FRANCISCO-LOT. SÃO JOÁO E AS RUAS 02 E 03-LOTE JOSÉ ABÍLIO ALVES DE OLIVEIRA, MESTE MUNICÍPIO.</t>
  </si>
  <si>
    <t>CARMO CONSTRUÇOES LTDA - ME</t>
  </si>
  <si>
    <t>CONTRATAÇÃO DE EMPRESA DE ENGENHARIA PARA CONSTRUÇÃO DE MUROS DE ARRIMO E ESCADAS EM DIVERSAS RUAS, NESTE MUNICÍPIO.</t>
  </si>
  <si>
    <t>CONSTRUTORA GOMES E SANTOS LTDA - ME</t>
  </si>
  <si>
    <t>CONTRATAÇÃO DA EXECUÇÃO DA OBRA DE REFORMA E ADEQUAÇÃO DO PRÉDIO DA PREFEITURA MUNICIPAL.</t>
  </si>
  <si>
    <t>CONTRATAÇÃO DE EMPRESA DE ENGENHARIA PARA EXECUÇÃO  DE AMPLIAÇÃO DA REDE DE ESGOTO PARA AS LOCALIDADES DO LOTEAMENTO GONZAGÃO E DO LOTEAMENTO JOSÉ ABÍLIO,  NESTE  MUNICIPIO.</t>
  </si>
  <si>
    <t>PORTO DA CONSTRUÇÃO LTDA-EPP</t>
  </si>
  <si>
    <t>24/09/2014</t>
  </si>
  <si>
    <t>CONTRATAÇÃO DA EXECUÇÃO  DA OBRA DE REFORMA DA ACADEMIA DAS CIDADES-FEM/2014,  NESTE  MUNICIPIO.</t>
  </si>
  <si>
    <t>001/2015</t>
  </si>
  <si>
    <t>002/2015</t>
  </si>
  <si>
    <t>CONTRATAÇÃO DE EMPRESA DE ENGENHARIA PARA EXECUÇÃO DE OBRA DE CONSTRUÇÃO DE UMA UNIDADE BÁSICA DE SAÚDE NO SÍTIO PALMEIRA, NESTE MUNICÍPIO.</t>
  </si>
  <si>
    <t>PREFEITURA MUNICIPAL DE CAMOCIM DE SÃO FÉLIX-PE</t>
  </si>
  <si>
    <t>CONTRATAÇÃO DE EMPRESA DE ENGENHARIA PARA EXECUÇÃO DA OBRA DE CONSTRUÇÃO DA ACADEMIA DA SAÚDE, NO BAIRRO DO CRUZEIRO, NESTA MUNIC´PIO.</t>
  </si>
  <si>
    <t>Canhotinho</t>
  </si>
  <si>
    <t>CONSTRUÇÃO DE 220 UNIDADES SANITÁRIAS</t>
  </si>
  <si>
    <t>A.A. de S. Jr. Eneg.</t>
  </si>
  <si>
    <t>COSNTRUÇÃO DE 34 (TRINTA E QUATRO) UNIDADES SANITÁRIAS NO DISTRITO DE PAQUEVIRA</t>
  </si>
  <si>
    <t>Con. e I. Neves Ltda</t>
  </si>
  <si>
    <t>043/09</t>
  </si>
  <si>
    <t>CONSTRUÇÃO DE 48 UNIDADES SANITÁRIAS NA SEDE DO MUNICÍPIO E NA VILA TUPY</t>
  </si>
  <si>
    <t>64/09</t>
  </si>
  <si>
    <t>PAVIMENTAÇÃO ASFÁLTICA DA RUA BENJAMIN CONSTANT</t>
  </si>
  <si>
    <t>MT</t>
  </si>
  <si>
    <t>Const. Ancar Ltda</t>
  </si>
  <si>
    <t>024/09</t>
  </si>
  <si>
    <t>Capoeiras</t>
  </si>
  <si>
    <t>Contratação de prestação de serviços de engenharia para reposição de pavimentação em paralelepípedos, caiação de meio-fio e capinação de diversas ruas da cidade</t>
  </si>
  <si>
    <t>ECO CONSTRUTORA &amp; IMCORPORADORA LTDA-ME</t>
  </si>
  <si>
    <t>23/01/2014</t>
  </si>
  <si>
    <t>Casinhas</t>
  </si>
  <si>
    <t>CONSTRUÇÃO DE UMA(01) QUADRA ESPORTIVA ESCOLAR COBERTA COM VESTIARIO NO SITIO LAGOA DE PEDRA</t>
  </si>
  <si>
    <t>LETTAL CONSTRUÇÕES LTDA</t>
  </si>
  <si>
    <t>09/06/2015</t>
  </si>
  <si>
    <t>30/06/2014</t>
  </si>
  <si>
    <t>Cedro</t>
  </si>
  <si>
    <t>PAVIMENTAÇÃO EM PARALELEPIPEDO GRANITICO DAS RUAS: JOSÉ LUIZ DE SANTANA, ADALGIZA QUENTAL MARTINS, ANTONIO LEANDRO DA ROCHA, JOSÉ MOISÉS NETO E VILA ZACARIAS.</t>
  </si>
  <si>
    <t>MINISTÉRIO DAS CIDADES - PROGRAMA OGU</t>
  </si>
  <si>
    <t>W.N. ENGENHARIA LTDA - EPP</t>
  </si>
  <si>
    <t>097/2014</t>
  </si>
  <si>
    <t>Chã de Alegria</t>
  </si>
  <si>
    <t>Pavimento com paralelepípedo graníticos das Ruas: Av. Maria Doralice (2ª etapa); Sebastiana G. da Silva; Josefa Mª de Santana; D; V. Alvorada; Profª Mª Z. Q. Pinheiro; V; O; Eulino P. de Luna; Feliciano do Vale; Severina F. da Silva; D. Agostinho Ikas; Ca</t>
  </si>
  <si>
    <t>Ministério das Cidades</t>
  </si>
  <si>
    <t>Universo Empreendimentos Ltda.</t>
  </si>
  <si>
    <t>015/2010</t>
  </si>
  <si>
    <t>28/05/2010</t>
  </si>
  <si>
    <t>Construção de uma Quadra Poliesportiva no Sítio Chã de Aldeia</t>
  </si>
  <si>
    <t>Ministério dos Esportes</t>
  </si>
  <si>
    <t>Nova Era Construções e Incorporações Ltda.</t>
  </si>
  <si>
    <t>29/06/2011</t>
  </si>
  <si>
    <t>Condado</t>
  </si>
  <si>
    <t>Trena Construções LTDA</t>
  </si>
  <si>
    <t>090/2014</t>
  </si>
  <si>
    <t>FMS</t>
  </si>
  <si>
    <t>065/2014</t>
  </si>
  <si>
    <t>Ampliação da Unidade de Saúde da Familia do Novo Tempo</t>
  </si>
  <si>
    <t>082/2013</t>
  </si>
  <si>
    <t>04/12/2013</t>
  </si>
  <si>
    <t>04/03/2014</t>
  </si>
  <si>
    <t>Correntes</t>
  </si>
  <si>
    <t>Construção de 202 (duzentos e duas) Privadas Higiênicas no Município.</t>
  </si>
  <si>
    <t>O &amp; M Empreendimentos Ltda.</t>
  </si>
  <si>
    <t>067/09</t>
  </si>
  <si>
    <t>17/11/2009</t>
  </si>
  <si>
    <t>17/07/2010</t>
  </si>
  <si>
    <t xml:space="preserve">  FUNDAÇÃO    NACIONAL  DE                                                                                                                                                                                                                                     </t>
  </si>
  <si>
    <t>Contratação pelo Município das Correntes/PE  da execução na forma de execução indireta, pelo regime de empreitada por preço global, das obras e serviços de EXECUÇÃO DO SISTEMA DE ESGOTAMENTAMENTO SANITÁRIO NO MUNICÍPIO DAS CORRENTES/PE, objeto do Convênio</t>
  </si>
  <si>
    <t>Scave Serviços de Engenharia e Locação LTDA</t>
  </si>
  <si>
    <t>159/2012</t>
  </si>
  <si>
    <t>29/6/12</t>
  </si>
  <si>
    <t>Cortês</t>
  </si>
  <si>
    <t>CONSTRUTORA CIMEJATO LTDA</t>
  </si>
  <si>
    <t>03/09/2012</t>
  </si>
  <si>
    <t>COMPLEMENTAÇÃO DA CONSTRUÇÃO DO ANEXO DA ESCOLA ANDREA AGUIAR CARNEIRO</t>
  </si>
  <si>
    <t>TERMO ADESÃO Nº 053/2013 - FEM</t>
  </si>
  <si>
    <t>027/2014</t>
  </si>
  <si>
    <t>REFORNA DO PREDIO PUBLICO LOCALIZADO NA AVENIDA SERINHAÉM CORTES - PE</t>
  </si>
  <si>
    <t>01/01/2014</t>
  </si>
  <si>
    <t>CONSTRUVAL ENGENHARIA E LOCAÇÕES LTDA</t>
  </si>
  <si>
    <t>CONVÊNIO SEC. AGRIC. E REFORMA AGRARIA - CV IPA/NUV Nº 039/2013</t>
  </si>
  <si>
    <t>23/07/2014</t>
  </si>
  <si>
    <t>RECUPERAÇÃO DE ESTRADA VICINAL QUE DA ACESSO A COMUNIDADED DO ENGENHO LIMÃO, ZONA RURAL DESTE MUNICÍPIO</t>
  </si>
  <si>
    <t>Cumaru</t>
  </si>
  <si>
    <t>CONSTRUÇÃO DE PAVIMENTAÇÃO EM PARALELEPIPEDOS GRANÍTICOS COM CALÇADA E MEIO FIO DA TRAVESSA SEVERINO  LEMOS, BAIRRO SANTA TEREZINHA NESTE MUNICÍPIO (LOTE 01) E RUA PAILU E ACESSO AO BAIRRO SANTA TEREZINHA (LOTE 02)</t>
  </si>
  <si>
    <t>CAIXA ECONOMICA FEDERAL MINISTÉRIO DAS CIDADES</t>
  </si>
  <si>
    <t>TRENA CONSTRUÇÕES LTDA</t>
  </si>
  <si>
    <t>118/2012</t>
  </si>
  <si>
    <t>15/06/2012</t>
  </si>
  <si>
    <t>XXXXXXXX</t>
  </si>
  <si>
    <t>PERFURAÇÃO DE POÇOS ARTESIANO E SERVIÇOS DE LIMPEZA</t>
  </si>
  <si>
    <t>RECURSOS PROPRIOS</t>
  </si>
  <si>
    <t>S.O.S POÇOS LTDA</t>
  </si>
  <si>
    <t>05/05/2014</t>
  </si>
  <si>
    <t>xxxxxxxxxx</t>
  </si>
  <si>
    <t>Caruaru</t>
  </si>
  <si>
    <t>ABL ENGENHARIA COMÉRCIO E REPRESENTAÇÃO LTDA.</t>
  </si>
  <si>
    <t>CONTRATAÇÃO DE EMPRESA DE ENGENHARIA PARA EXECUÇÃO DOS SERVIÇOS DE CONSTRUÇÃO DA PRAÇA EUCLIDES QUEIROZ, NO BAIRRO CEDRO, NESTE MUNICÍPIO.</t>
  </si>
  <si>
    <t>SEPLAG/PE</t>
  </si>
  <si>
    <t>11/06/2014 (PARALISAÇÃO)</t>
  </si>
  <si>
    <t>ELABORACAO DOS SERVICOS DE RECUPERACAO, RECAPEAMENTO E SINALIZACAO DE VIAS URBANAS. DIVERSAS RUAS, BAIRRO DIVERSOS</t>
  </si>
  <si>
    <t>MTUR/CAIXA SEPLAG</t>
  </si>
  <si>
    <t>CONSTRUTORA ANCAR LTDA</t>
  </si>
  <si>
    <t>034/2010</t>
  </si>
  <si>
    <t>EXECUÇÃO DOS SERVIÇOS DE LIMPEZA DO RIO IPOJUCA, COMPREENDENDO OS CANAIS E RIACHOS QUE SE RAMIFICAM AO LONGO DO RIO.</t>
  </si>
  <si>
    <t>CONSTRUTORA CEZÁRIO LTDA</t>
  </si>
  <si>
    <t>SERVIÇO DE TERRAPLENAGEM, PAVIMENTAÇÃO, DRENAGEM E REDE D'ÁGUA EM VIAS LOCALIZADAS NA VILA CAJÁ. RUA REI DAVID, VILA CAJÁ</t>
  </si>
  <si>
    <t>130/2010</t>
  </si>
  <si>
    <t>04/06/2013 (PARALISAÇÃO)</t>
  </si>
  <si>
    <t>SERVIÇO DE ESGOTAMENTO SANITÁRIO. VILA DO CAJÁ</t>
  </si>
  <si>
    <t>169/2010</t>
  </si>
  <si>
    <t>20/03/2014 (PARALISAÇÃO)</t>
  </si>
  <si>
    <t>CONSTRUÇÃO DA CASA DA MULHER ARTESÃ, A SER LOCALIZADA NO ALTO DO MOURA, NESTA CIDADE.</t>
  </si>
  <si>
    <t>MINISTÉRIO DO TURISMO/CAIXA</t>
  </si>
  <si>
    <t>FERNANDES MACHADO ENGENHARIA E ARQUITETURA LTDA.</t>
  </si>
  <si>
    <t>30/06/2014 (PARALISAÇÃO)</t>
  </si>
  <si>
    <t>DISTRATADO</t>
  </si>
  <si>
    <t>REFORMA DE ÁREAS MOLHADAS E CAIXAS D'ÁGUA NO CONJUNTO HABITACIONAL BONANÇA, LOCALIZADO NO BAIRRO SANTA ROSA, NESTE MUNICÍPIO.</t>
  </si>
  <si>
    <t>ROGÉRIO CONSTRUTORA E EMPREENDIMENTOS LTDA</t>
  </si>
  <si>
    <t>CONTRATAÇÃO DE EMPRESA DE ENGENHARIA PARA EXECUTAR OS SERVIÇOS DE CONSTRUÇÃO DO CENTRO DE REFERÊNCIA ESPECIALIZADA DE ASSISTÊNCIA SOCIAL - CREAS, A SER LOCALIZADO NA RUA JOSÉ MARCELINO DE ARAUJO Nº 1062, CEDRO, NESTA CIDADE.</t>
  </si>
  <si>
    <t>SOLITEC SERVIÇOS TÉCNICOS LTDA - ME.</t>
  </si>
  <si>
    <t>CONSTRUCAO DE DUAS UNIDADES DE PRONTO ATENDIMENTO - UPAS, TIPO 2. BOA VISTA I E RENDEIRAS.</t>
  </si>
  <si>
    <t>TIMES ENGENHARIA LTDA.</t>
  </si>
  <si>
    <t>004/2012</t>
  </si>
  <si>
    <t>Custódia</t>
  </si>
  <si>
    <t>Contratação de empresa de engenharia para pavimentação do sistema viário  do município  das ruas: Projetada 01, 02 e 03 no Bairro Miguel Arraes de Alencar</t>
  </si>
  <si>
    <t>Secretaria dos Transportes</t>
  </si>
  <si>
    <t>M E Construção Ltda - ME</t>
  </si>
  <si>
    <t>083/12</t>
  </si>
  <si>
    <t>26/07/2012</t>
  </si>
  <si>
    <t>08/12/2014</t>
  </si>
  <si>
    <t>inacabada</t>
  </si>
  <si>
    <t>085/2013</t>
  </si>
  <si>
    <t>Dormentes</t>
  </si>
  <si>
    <t>FUNDO NACIONAL DE DESENVOLVIMENTO DA EDUCAÇÃO</t>
  </si>
  <si>
    <t>MINISTERIO DAS CIDADES</t>
  </si>
  <si>
    <t>26/06/2014</t>
  </si>
  <si>
    <t>ESTRELA CONSTRUÇÕES E SERVIÇOS LTDA</t>
  </si>
  <si>
    <t>CONSTRUÇÃO DE ESCOLA INFANTIL NA SEDE DO MUNICÍPIO</t>
  </si>
  <si>
    <t>106/2012</t>
  </si>
  <si>
    <t>097/2012</t>
  </si>
  <si>
    <t>47/2014</t>
  </si>
  <si>
    <t>Exu</t>
  </si>
  <si>
    <t>Ministério da Saúde         FUNASA</t>
  </si>
  <si>
    <t>Constrção de Unidade básica de Saúde nos Distritos de Timorante e Viração</t>
  </si>
  <si>
    <t>Liderânça Serviços de Construção e Locação de Veículos</t>
  </si>
  <si>
    <t>164/ 2011</t>
  </si>
  <si>
    <t>13/07/2011</t>
  </si>
  <si>
    <t>Implantação do Sistema de Abastecimento de Água nas Comunidades de Zé Gomes e Adjacências.</t>
  </si>
  <si>
    <t>Liderânça Serviços de Construção e Locação de Veículos Maquinas e Ventos LTDA</t>
  </si>
  <si>
    <t>371/2012</t>
  </si>
  <si>
    <t>18/06/2012</t>
  </si>
  <si>
    <t>Implantação da 2ª Etapa do Sistema de Abastecimento de Água nas Comunidades de Zé Gomes e Adjacências.</t>
  </si>
  <si>
    <t>427/2012</t>
  </si>
  <si>
    <t>22/10/2012</t>
  </si>
  <si>
    <t>Contratação de Estatua de Luiz Gonzaga em concreto armado e detalhamento em relevo artistico</t>
  </si>
  <si>
    <t>Creusinete de Souza Santana-ME</t>
  </si>
  <si>
    <t>414/2012</t>
  </si>
  <si>
    <t>Fundo Nacional de Saúde</t>
  </si>
  <si>
    <t>Implantação de iluminação da passarela de acesso ao parque Aza Branca, Exu-PE.</t>
  </si>
  <si>
    <t>Real Energy LTDA</t>
  </si>
  <si>
    <t>367/2014</t>
  </si>
  <si>
    <t>19/09/2014</t>
  </si>
  <si>
    <t>Ferreiros</t>
  </si>
  <si>
    <t>Construção de melhorias sanitárias domiciliares, em diversos sítios deste município</t>
  </si>
  <si>
    <t>Ministério da Saúde Funasa</t>
  </si>
  <si>
    <t>COGEPAC - Consultoria Arquitetura e Engenharia Gestão e Planejamento de cidades Ltda.</t>
  </si>
  <si>
    <t>036/2012</t>
  </si>
  <si>
    <t>17/07/2012</t>
  </si>
  <si>
    <t>25/10/2013</t>
  </si>
  <si>
    <t>Floresta</t>
  </si>
  <si>
    <t>META CONSTRUÇÕES E EMPREENDIMENTOS LTDA</t>
  </si>
  <si>
    <t>CONSTRUÇÃO DE QUADRAS COBERTAS NAS ESCOLAS AUDOMAR FERRAZ E MAJOR JOÃO NOVAES</t>
  </si>
  <si>
    <t>J.E. GOMES SAMPAIO LTDA</t>
  </si>
  <si>
    <t>023/2012</t>
  </si>
  <si>
    <t>02/04/2012</t>
  </si>
  <si>
    <t>CRECHE PRONFÂNCIA TIPO B - TRÊS MARIAS</t>
  </si>
  <si>
    <t>CONSTRUMAR LTDA</t>
  </si>
  <si>
    <t>CRECHE PROINFÂNCIA TIPO C</t>
  </si>
  <si>
    <t>Pavimentação granítica das Ruas José Quirino de Sá, Agamenon Cornélio, GersinoMarques de sá, Clávio Menezes e Emílio Novaes na sede do municipio - Caixa</t>
  </si>
  <si>
    <t>CAIXA ECONÔMICA FEDERAL</t>
  </si>
  <si>
    <t>Laranjeira Administradora Ltda.</t>
  </si>
  <si>
    <t>FEM II</t>
  </si>
  <si>
    <t>PAVIMENTAÇÃO GRANITICA NA AGROVILA 06</t>
  </si>
  <si>
    <t>MIN. INTEGRAÇÃO NACIONAL</t>
  </si>
  <si>
    <t>REVITALIZAÇÃO DA PRAÇA PEREIRA MACIEL</t>
  </si>
  <si>
    <t>038/2011</t>
  </si>
  <si>
    <t>Construção da Praça Três Marias e Revitalização das praças Av. Antônio Cavalcanti Novaes, Av. Audomar Ferraz, Praça Antônio Ferraz Boiadeiro e Praça Cel. Fausto Ferraz - LOTE II</t>
  </si>
  <si>
    <t>Gildete Cordeiro da Silva EIRELI - ME</t>
  </si>
  <si>
    <t>Frei Miguelinho</t>
  </si>
  <si>
    <t>CONSTRUÇÃO DE QUADRA COBERTA POLIESPORTIVA NO POVOADO DE NOVA CAPIVARA</t>
  </si>
  <si>
    <t>PROPRIO</t>
  </si>
  <si>
    <t>FORMM CONSTRUÇÕES LTDA</t>
  </si>
  <si>
    <t>VIACON CONSTRUÇÕES E MONTAGENS</t>
  </si>
  <si>
    <t>RECUPERAÇÃO MICRODRENAGEM, ESGOTAMENTO SANITÁRIO E PAVIMENTAÇÃO EM PARALELEPÍPEDO</t>
  </si>
  <si>
    <t>WC CONSTRUTORA LTDA</t>
  </si>
  <si>
    <t>07/02/2015</t>
  </si>
  <si>
    <t>REQUALIFICAÇÃO DO ENTORNO DOS AÇUDES NOVA E DA BICA</t>
  </si>
  <si>
    <t>FEM - GOVERNO ESTADO PERNAMBUCO</t>
  </si>
  <si>
    <t>13/04/2015</t>
  </si>
  <si>
    <t>REFORMA DO MERCADO PÚBLICO DE CARNES E CEREAIS</t>
  </si>
  <si>
    <t>21/12/2014</t>
  </si>
  <si>
    <t>CONTRATAÇÃO DE MEPRESA DE ENGENHARIA PARA PAVIMENTAÇÃO EM PARALELEPIPEDOS DOS ACESSOS RURAIS DO MUNICIPIO</t>
  </si>
  <si>
    <t>FEM 2 - GOVERNO ESTADO PERNAMBUCO</t>
  </si>
  <si>
    <t>PAVIMENTAÇÃO EM PARALELEPIPEDOS EM DIVERSAS RUAS DO POVOADO: CAPIVARA, CHÃ GRANDE, PATOS E PLACAS</t>
  </si>
  <si>
    <t>25/04/2014</t>
  </si>
  <si>
    <t>Garanhuns</t>
  </si>
  <si>
    <t>Contratação de empresa de engenharia para executar obras de construção de 04 (quatro) Quadras Escolares Cobertas com Vestiários nas Escolas Municipais: Jaime Luna, Letácio Brito, São Camilo e Hanser Alexandre, situadas respectivamente nos Bairros da Boa V</t>
  </si>
  <si>
    <t>FORRM Construções</t>
  </si>
  <si>
    <t>17/06/2013</t>
  </si>
  <si>
    <t>MINISTÉRIO DA EDUCAÇÃO</t>
  </si>
  <si>
    <t>036/2014</t>
  </si>
  <si>
    <t>270/2013</t>
  </si>
  <si>
    <t>Glória de Goitá</t>
  </si>
  <si>
    <t>CONSTRUÇÃO DE ESCOLA DE EDUCAÇÃO INFANTIL/CRECHE</t>
  </si>
  <si>
    <t>MGM EMPREENDIMENTOS E SERVIÇOS LTDA</t>
  </si>
  <si>
    <t>18/08/14</t>
  </si>
  <si>
    <t>18/04/15</t>
  </si>
  <si>
    <t>Goiana</t>
  </si>
  <si>
    <t>CONSTRUÇAO DA PRAÇA DE ESPORTE E DA CULTURA</t>
  </si>
  <si>
    <t>CEF</t>
  </si>
  <si>
    <t>L &amp; D LACERDA E DUARTE CONSTRUTORA E SERVIÇOS LTDA</t>
  </si>
  <si>
    <t>105/2013</t>
  </si>
  <si>
    <t>SERVIÇO DE REVITALIZAÇAO DAS PRAÇAS DA BIBLIA E DUQUE DE CAXIAS</t>
  </si>
  <si>
    <t>RECURSO PROPRIO</t>
  </si>
  <si>
    <t>CONSTRUTORA F &amp; COSTA LTDA -ME</t>
  </si>
  <si>
    <t>215/2014</t>
  </si>
  <si>
    <t>SERVIÇO DE CONSTRUÇAO DA PRAÇA JULIO RABELO NO LOTEAMENTO AGRO PASTORIL</t>
  </si>
  <si>
    <t>SERVIÇO DE REPOSIÇAO EM PAVIMENTAÇAO EM PARALELEPIPEDO GRANITICO</t>
  </si>
  <si>
    <t>J   APARECIDO DOS SANTOS CONSTRUÇOES EIRELLI-ME</t>
  </si>
  <si>
    <t>195/2014</t>
  </si>
  <si>
    <t>SERVIÇO DE REPOSIÇAO EM PAVIMENTAÇAO ASFALTICA</t>
  </si>
  <si>
    <t>RTS PEREIRA CONSTRUÇOES E SERVIÇOS EIRELLI- EPP</t>
  </si>
  <si>
    <t>224/2014</t>
  </si>
  <si>
    <t>PAVIMENTAÇAO EM PARALELEPIPEDOS GRANITICOS NA SEDE E NO DISTRITO</t>
  </si>
  <si>
    <t>PLANAUTO PAJEU EMPREENDIMENTOS LTDA-ME</t>
  </si>
  <si>
    <t>223/2014</t>
  </si>
  <si>
    <t>Granito</t>
  </si>
  <si>
    <t>Gravatá</t>
  </si>
  <si>
    <t>Ministério do Turismo - MTUR</t>
  </si>
  <si>
    <t>FERNANDES MACHADO ENGENHARIA E ARQUITETURA LTDA-EPP</t>
  </si>
  <si>
    <t>Construção de uma Academia da Saúde  Bairro Nossa Senhora Aparecida.</t>
  </si>
  <si>
    <t>Minstério da Saúde</t>
  </si>
  <si>
    <t>057/2012</t>
  </si>
  <si>
    <t>Serviços de plenagem, pavimentação e drenagem de diversas ruas dos municipio de gravatá</t>
  </si>
  <si>
    <t>NOVATEC CONSTRUÇÕES EMPREENDIEMENTO LTDA</t>
  </si>
  <si>
    <t>14/05/2010</t>
  </si>
  <si>
    <t>30/10/2013</t>
  </si>
  <si>
    <t>Serviços de teraplenagem, pavimentação e drenagem deiversas ruas do municipio de Gravatá</t>
  </si>
  <si>
    <t>AGC CONSTRUÇÕES  EMPREENDIMENTOS LTDA</t>
  </si>
  <si>
    <t>10/12/2008</t>
  </si>
  <si>
    <t>11/11/2014</t>
  </si>
  <si>
    <t>Requalificação e Adequação do CAIC na cidade de Gravatá</t>
  </si>
  <si>
    <t>02/01/2015</t>
  </si>
  <si>
    <t>Ibirajuba</t>
  </si>
  <si>
    <t>AGRESTE PROJ. SERVIÇOS LTDA</t>
  </si>
  <si>
    <t>MELHORIA DE ESTRADAS VICINAIS</t>
  </si>
  <si>
    <t>IPA</t>
  </si>
  <si>
    <t>07/05/2012</t>
  </si>
  <si>
    <t>PINTURA E MANUT. SCFV III - SEDE E DISTRITO</t>
  </si>
  <si>
    <t>MACHADO SOBRAL CONSTRUÇÕES LTDA</t>
  </si>
  <si>
    <t>28/01/2015</t>
  </si>
  <si>
    <t>Construção de uma Creche Tipo "C" para Fucionamento de Escola Infantil no Distrito de Jabitacá, neste Município.</t>
  </si>
  <si>
    <t>FNDE - Fundo Nacional de Desenvolvimento de Educação.</t>
  </si>
  <si>
    <t>Construmais Construtora e Locadora de Máquinas Ltda.</t>
  </si>
  <si>
    <t>28/11/2014</t>
  </si>
  <si>
    <t>Itapetim</t>
  </si>
  <si>
    <t>Tradição Serviços Ltda.</t>
  </si>
  <si>
    <t>Construtora Canteiro de Obras Ltda. ME.</t>
  </si>
  <si>
    <t>Contratação de empresa especializada para execuão da obra de construção de espaços educativos, conforme projeto básico de engenharia.</t>
  </si>
  <si>
    <t>Recursos - FNDE</t>
  </si>
  <si>
    <t>113/14 CPL</t>
  </si>
  <si>
    <t>Planalto Pajeú Empreendomentos Ltda.</t>
  </si>
  <si>
    <t>Contratação de empresa para execução dos serviços de implantação de garagem municipal.</t>
  </si>
  <si>
    <t>MASA Engenharia e Construções LTDA EPP</t>
  </si>
  <si>
    <t>91/14 CPL</t>
  </si>
  <si>
    <t>Serviços de complemento de pavmentação em paralelepípedos graníticos das Rua Projetadas 01,02,03,04 e 05 do Conjunto Habitacional Governador Miguel Arraes de Alencar.</t>
  </si>
  <si>
    <t>92/14 CPL</t>
  </si>
  <si>
    <t>Execução da obra de construção de uma quadra escolar coberta com vestiário.</t>
  </si>
  <si>
    <t>112/14 CPL</t>
  </si>
  <si>
    <t>Execução dos serviços de extração de rochas em diversas ruas do município.</t>
  </si>
  <si>
    <t>129/14 CPL</t>
  </si>
  <si>
    <t>Execução dos serviços de horas-máquina para limpeza de barreiros e estradas vicinais.</t>
  </si>
  <si>
    <t>130/14 CPL</t>
  </si>
  <si>
    <t>Execução dos serviços  da obra de construção da Praça do Conjunto Habitacional Governador Miguel Arraes de Alencar, conforme Projeto de básico de Engenharia.</t>
  </si>
  <si>
    <t>127/14 CPL</t>
  </si>
  <si>
    <t>Execução dos serviços de pavimentação em paralelepípedos graníticos.</t>
  </si>
  <si>
    <t>Recursos - FEM</t>
  </si>
  <si>
    <t>128/14 CPL</t>
  </si>
  <si>
    <t>Execução dos serviços de construção de ponte em concreto armado, conforme projeto básico de engenharia.</t>
  </si>
  <si>
    <t>143/14 CPL</t>
  </si>
  <si>
    <t>Execução dos serviços de construção de escola com 4 salas padrão FNDE.</t>
  </si>
  <si>
    <t>131/14 CPL</t>
  </si>
  <si>
    <t>Execução dos serviços de extração de rochas em áreas públicas do município.</t>
  </si>
  <si>
    <t>142/14 CPL</t>
  </si>
  <si>
    <t>Execução dos serviços de projeto de adequação de edificação do antigo matadouro para implantação de Unidade de Confecção de Roupas.</t>
  </si>
  <si>
    <t>144/14 CPL</t>
  </si>
  <si>
    <t>Execução dos serviçoas de rampa de Acessibilidade da Creche Tipo "B", no Povoado de Piedade, Município de Itapetim.</t>
  </si>
  <si>
    <t>136/14 CPL</t>
  </si>
  <si>
    <t>Itapissuma</t>
  </si>
  <si>
    <t>Reforma da USF do Distrito de Mangabeira</t>
  </si>
  <si>
    <t>IG Construtora LTDA</t>
  </si>
  <si>
    <t>109/20
12</t>
  </si>
  <si>
    <t>CONTRATAÇÃO DE EMPRESA ESPECIALIZADA EM COLETA, TRANSPORTE, TRATAMENTO E INCINERAÇÃO DE RESÍDUOS HOSPITALAR E ESPECIAIS PRODUZIDOS PELAS UNIDADES DE SAÚDE DO MUNICÍPIO</t>
  </si>
  <si>
    <t>STERICYCLE GESTÃO AMBIENTAL LTDA.</t>
  </si>
  <si>
    <t>PAVIMENTAÇÃO DE RUAS EM PARALELEPÍPEDOS GRANÍTICOS NAS RUAS: RUA I-BOTAFOGO (TRECHO), RUA S-BOTAFOGO, RUA P-BOTAFOGO, RUA G-BOTAFOGO (TRECHO) E RUA SÃO MIGUEL ARCANJO- LOTEAMENTO CIDADE INDUSTRIAL - CENTRO ITAPISSUMA-PE - LOTE 02</t>
  </si>
  <si>
    <t>CONSTRUÇÃO DO PORTICO DE ENTRADA DA CIDADE</t>
  </si>
  <si>
    <t>LCR CONSTRUTORA LTDA - EPP</t>
  </si>
  <si>
    <t>Itaquitinga</t>
  </si>
  <si>
    <t>Delphi Serviços e Comércio Ltda.</t>
  </si>
  <si>
    <t>16/12/2013</t>
  </si>
  <si>
    <t>Construção de galerias na sede do Município</t>
  </si>
  <si>
    <t>Lagoa de Itaenga</t>
  </si>
  <si>
    <t>Constratação de uma empresa para construção de quadra coberta no municipio de Lagoa do Itaenga no distrito da Camboa</t>
  </si>
  <si>
    <t>Arraial construções de edificios LTDA-ME</t>
  </si>
  <si>
    <t>65/2014</t>
  </si>
  <si>
    <t>Lagoa dos Gatos</t>
  </si>
  <si>
    <t>S/Nº</t>
  </si>
  <si>
    <t>M.M. ENGENHARIA E SERVIÇOS LTDA</t>
  </si>
  <si>
    <t>Melhorias Sanitárias Domiciliares, tipo FUNASA, nos Sítios Gurjaú, Jussará, Campos e Igrejinha.</t>
  </si>
  <si>
    <t>A &amp; S Construtora Albuquerque &amp; Souza Ltda.</t>
  </si>
  <si>
    <t>Construção de Melhorias Sanitárias Domiciliares/FUNASA, tipo I, nos Sítios: Brejo de Pontes, Dois Irmãos, Lagoa dos Patos, Cafundó e Serra do Cafundó, Cocão, Ingá e Santa Cruz.</t>
  </si>
  <si>
    <t>CONSTRUTORA RÉGIO LTDA</t>
  </si>
  <si>
    <t>Construção de Melhorias Sanitárias Domiciliares/FUNASA, tipo I, nos Sítios: Flecheiras, Chã de Lajedo, Brejinho dos Pintos, Lajedo e Bebida.</t>
  </si>
  <si>
    <t xml:space="preserve"> Construção de Mini Terminal Rodoviário e Praça e Revitalização da Praça São Sebastião.</t>
  </si>
  <si>
    <t>MARCK COM. CONSTRUÇÕES E EMPREENDIMENTOS LTDA</t>
  </si>
  <si>
    <t>Construção de Muro de Arrimo, Rua do Rosário, Parte Baixa, Saída para Água Branca, Vila Rosário</t>
  </si>
  <si>
    <t>31/12/2015</t>
  </si>
  <si>
    <t>Construção da Unidade Básica de Saúde / UBS / Porte I, localizada à Rua Aprígio Soares, s/nº, Vila Cipó, Lagoa dos Gatos – PE, GPS, 25 L 0180159, UTM 9042209.</t>
  </si>
  <si>
    <t>LOCALIZAR CONSTRUÇÕES E LOCAÇÃO LTDA</t>
  </si>
  <si>
    <t>Lagoa Grande</t>
  </si>
  <si>
    <t>SILVA E SOUZA LTDA - ME</t>
  </si>
  <si>
    <t>RECAPEAMENTO  ASFÁLTICA DE RUAS E AVENIDAS DA SEDE DO MUNICÍPIO</t>
  </si>
  <si>
    <t>SERVIÇOS E CONSTRUÇÕES LTDA</t>
  </si>
  <si>
    <t>087-2013</t>
  </si>
  <si>
    <t>REFORMA DOS CEMITÉRIOS</t>
  </si>
  <si>
    <t>ELO CONSTRUÇÕES E SERVIÇOS LTDA</t>
  </si>
  <si>
    <t>028-2014</t>
  </si>
  <si>
    <t>PAVIMENTAÇÃO GRANÍTICA EM VERMELHOS</t>
  </si>
  <si>
    <t>OGU</t>
  </si>
  <si>
    <t>114-2014</t>
  </si>
  <si>
    <t>Lajedo</t>
  </si>
  <si>
    <t>CONTRATAÇÃO DE EMPRESA DE ENGENHARIA PARA EXECUÇÃO DOS SERVIÇOS DE MANUTENÇÃO E EFICIENTIZAÇÃO DA ILUMINAÇÃO PUBLICA COM TECNOLOGIA LED, EM VARIOS LOGRADOUROS DO MUNICIPIO DE LAJEDO/PE</t>
  </si>
  <si>
    <t>SCAVE SERVIÇOS DE ENGENHARIA E LOCAÇÃO LTDA</t>
  </si>
  <si>
    <t>76/14</t>
  </si>
  <si>
    <t>LOCALIZAR CONSTRUÇÃO E LOCAÇÃO EPP</t>
  </si>
  <si>
    <t>JMA CONSTRUÇÃO LTDA</t>
  </si>
  <si>
    <t>54/14</t>
  </si>
  <si>
    <t>CONTRATAÇÃO DE EMPRESA DE ENGENHARIA PARA EXECUTAR OBRAS DE CONSTRUÇÃO DE UMA ESCOLA COM 6 SEIS SALAS DE AULA PADRAO FNDE - NO ASSENTAMENTO PEREIRO</t>
  </si>
  <si>
    <t>102/14</t>
  </si>
  <si>
    <t>CONTRATAÇÃO DE EMPRESA DE ENGENHARIA PARA EXECUTAR OBRAS DE REFORMA E AMPLIAÇÃO NA ESCOLA ZELIA MOURA  MELO FERREIRA</t>
  </si>
  <si>
    <t>152/14</t>
  </si>
  <si>
    <t>Limoeiro</t>
  </si>
  <si>
    <t>Reposição de Calçamento em Diversa ruas deste Município</t>
  </si>
  <si>
    <t>Rogan Transportes,obras e Serviços</t>
  </si>
  <si>
    <t>Construção de Praças  - (01) Campo Grande e (01) Cohab</t>
  </si>
  <si>
    <t>ACR Engenharia e Consultoria LTDA EPP</t>
  </si>
  <si>
    <t>Execução dos Serviços de Recuperação de Dispositivo de Drenagem em diversas ruas em nosso município</t>
  </si>
  <si>
    <t>paralizada</t>
  </si>
  <si>
    <t>Mtur</t>
  </si>
  <si>
    <t>MF.Eng. e Equip. Ltda</t>
  </si>
  <si>
    <t>Execução dos Serviços de Base da Rua José Cordeiro,Canal do Bairro da Congal,Pavimentação do Entorno da Praça da Cohab e Urbanização de Calçadas e Canteiros Centrais em diversos pontos,neste município</t>
  </si>
  <si>
    <t>Setra/PE</t>
  </si>
  <si>
    <t>Urbanização do Canteiro Central - Av. Severino Pinheiro</t>
  </si>
  <si>
    <t>Construtora Evidência</t>
  </si>
  <si>
    <t>06/06/2012</t>
  </si>
  <si>
    <t>06/10/2012</t>
  </si>
  <si>
    <t>Rogan LTDA</t>
  </si>
  <si>
    <t>Construção de 01 (uma) Quadra Poliesportiva,neste município</t>
  </si>
  <si>
    <t>Multi Empreendimentos e Corporações LTDA</t>
  </si>
  <si>
    <t>Execução da Obra de Reforma e Ampliação física do Pólo Limoeiro da universidade Aberta do Brasil- UAB</t>
  </si>
  <si>
    <t>Germac Construções LTDA</t>
  </si>
  <si>
    <t>Execução de Serviços de Pavimentação e Drenagens em Diversas Ruas do Município</t>
  </si>
  <si>
    <t>Camol Costrutora Amorim LTDA</t>
  </si>
  <si>
    <t>Execução da Obra de Construção de Uma Quadra Poliesportiva no Distrito dos Mendes</t>
  </si>
  <si>
    <t xml:space="preserve"> MEsporte</t>
  </si>
  <si>
    <t>Execução da Obra de uma Construção da Unidade Básica de Saúde no Bairro da COHAB - UBS COHAB</t>
  </si>
  <si>
    <t>Multi Empreendimento Emcorporações LTDA</t>
  </si>
  <si>
    <t>23/05/2012</t>
  </si>
  <si>
    <t>23/11/2012</t>
  </si>
  <si>
    <t>SECRETARIA DAS CIDADES DO GOVERNO DO ESTADO</t>
  </si>
  <si>
    <t>EXECUÇÃO DIRETA</t>
  </si>
  <si>
    <t>24/03/2014</t>
  </si>
  <si>
    <t>REFORMA E AMPLIAÇÃO DO ANEXO E DA ESCOLA ANTONIO DE MORAIS NO DISTRITO DE NOVA ESPERANÇA</t>
  </si>
  <si>
    <t>FGR ENGENHARIA EIRELI EPP</t>
  </si>
  <si>
    <t>106/2011</t>
  </si>
  <si>
    <t>06/07/2012</t>
  </si>
  <si>
    <t>CONSTRUÇÃO QUADRA POLIESPORTIVA NO ANEXO DA ESCOLA ANTONIO MORAIS NO DISTRITO DE NOVA ESPERANÇA</t>
  </si>
  <si>
    <t>Machados</t>
  </si>
  <si>
    <t>Contratação de empresa sob forma de empreitada para realização de obras/servisos de engenharia, destinada a construção do mercado de carnes e cereais</t>
  </si>
  <si>
    <t>WR CONTRUÇÕES, INCORP, COMÉRCIO E IMPOSTO LTDA EPP</t>
  </si>
  <si>
    <t>Z PAULA  CONSTRUÇÕES  LTDA EPP</t>
  </si>
  <si>
    <t>Contratação de empresa sob forma de empreitada  para realização de obras/serviços de engenharia, destinada a  reculperação da iluminação da via principal do municipio</t>
  </si>
  <si>
    <t>PEDROZA VASCONSELOS EMPREENDIMENTOS LTDA ME</t>
  </si>
  <si>
    <t>Contratação de empresa sob forma de empreitada  para realização de obras/serviços de engenharia, destinada a construção de uma escola com 6 (seis) salas no bairro Machadinho .</t>
  </si>
  <si>
    <t>MOMENTO CONSTRUÇÕES LTDA-EPP</t>
  </si>
  <si>
    <t>Contratação de empresa sob forma de empreitada  para realização de obras/serviços de engenharia, destinada a reforma da UBS situada na comunidade de machadinho</t>
  </si>
  <si>
    <t>29/02/2015</t>
  </si>
  <si>
    <t>Contratação de empresa sob forma de empreitada  para realização de obras/serviços de engenharia, destinada a reforma da UBS situada na comunidade de Larangeiras</t>
  </si>
  <si>
    <t>Moreno</t>
  </si>
  <si>
    <t>054/14</t>
  </si>
  <si>
    <t>Olinda</t>
  </si>
  <si>
    <t>Confecção e Fornecimento de Equipamentos Urbanos (quiosques) a serem instalados na Praça da Sé para atender as necessidades da Secretaria de Patrimônio e Cultura do Município de Olinda.</t>
  </si>
  <si>
    <t>AM Junior Comércio de Artigos de Couro Ltda-ME</t>
  </si>
  <si>
    <t>070/12</t>
  </si>
  <si>
    <t>Implantação do Sistema Elétrico de Fornecimento da Energia elétrica dos quiosques do Alto da Sé em Olinda</t>
  </si>
  <si>
    <t>BLB Engenharia Ltda</t>
  </si>
  <si>
    <t>032/14</t>
  </si>
  <si>
    <t>Contrato suspenso</t>
  </si>
  <si>
    <t>Implantação da |nfraestrutura para a Instalação do Sistema Elétrico dos Quiosques do Alto da Sé de Olinda</t>
  </si>
  <si>
    <t>CONSTRUÇÃO DA PRAÇA DO PAC MODELO 3000M²</t>
  </si>
  <si>
    <t>MINISTERIO DA CULTURA</t>
  </si>
  <si>
    <t>TRÊS "R" ENGENHARIA LTDA</t>
  </si>
  <si>
    <t>079/2012</t>
  </si>
  <si>
    <t>28/06/2012</t>
  </si>
  <si>
    <t>Orobó</t>
  </si>
  <si>
    <t>08/2014</t>
  </si>
  <si>
    <t>TEP CONSTRUTORA LTDA</t>
  </si>
  <si>
    <t>MOMENTO CONSTRUÇÕES E SERVIÇOS LTDA</t>
  </si>
  <si>
    <t>PAVIMENTAÇÃO EM PARALELEPÍPEDOS  GRANÍTICOS NOS DISTRITOS DE MANIBÚ, TANQUES, CAIÇARAS E VARJÃO DESTE MUNICIPIO.</t>
  </si>
  <si>
    <t>Paranatama</t>
  </si>
  <si>
    <t>CONTRATÃO DE EMPRESA ESPECIALIZADA PARA EXECUÇÃO DE SERVIÇO DE ENGENHARIA PARA CONSTRUÇÃO DE LOTE 1 - UNIDADE DE 2 COMPOSTAGEM E LOTE 2-PAVIMENTO EM PEDRAS GRANÍTICAS DA RUA VICENTE FERREIRA (SEDE), DIVERSAS RUAS NO PÁTIO DA FEIRA (POVOADO ALTO DA SERRA)</t>
  </si>
  <si>
    <t>S.A SOUZA CONSTRUTORA LTDA-EPP</t>
  </si>
  <si>
    <t>CONTRATAÇÃO DE EMPRESA ESPECIALIZADA PARA EXECUÇÃO DE SERVIÇO DE ENGENHARIA PARA CONSTRUÇÃO DE UNIDADE BÁSICA DE SAÚDE (UBS) PORTE 1.</t>
  </si>
  <si>
    <t>GAROA CONSTRUÇÕES E EMPREENDIMENTOS LTDA-ME</t>
  </si>
  <si>
    <t>034/2014</t>
  </si>
  <si>
    <t>37/2014</t>
  </si>
  <si>
    <t>Paudalho</t>
  </si>
  <si>
    <t>Contratação de Empresa de Engenharia Para Execução de Complementação dos serviços de Reforma, Ampliação da Escola Municipal Manoel da Rosa, Localizada no Alto Dois irmãos no Município de Paudalho/PE</t>
  </si>
  <si>
    <t>Sirius Construções |Comercio e Representações Ltda</t>
  </si>
  <si>
    <t>127/13</t>
  </si>
  <si>
    <t>Contratação de Empresa de Engenharia para Reforma de Imóvel para Instalação do Novo Departamento de Tributação do município de Paudalho</t>
  </si>
  <si>
    <t>Esfera Construções Ltda</t>
  </si>
  <si>
    <t>CA Construções Civis Ltda.</t>
  </si>
  <si>
    <t>Contratação de Empresa de Engenharia Para Execução dos Serviços de Pavimentação Asfáltica (CBUQ) da Estrada de Belém e Diversas Ruas do Alto Dois Irmãos Paudalho-PE</t>
  </si>
  <si>
    <t>Secretaria de Infraestrutura do Estado de Pernambuco</t>
  </si>
  <si>
    <t>Pressa Construções Ltda.</t>
  </si>
  <si>
    <t>046/14</t>
  </si>
  <si>
    <t>Contratação de Empresa Especializada em Engenharia Para Execução dos Serviços de Manutenção Preventiva e Preditiva dos Prédios Públicos, Vinculados a Secretaria de Saúde, Localizada no Município de Paudalho-PE.</t>
  </si>
  <si>
    <t>19/03/2014</t>
  </si>
  <si>
    <t>Contratação de Empresa de Engenharia Para Execução da Construção Da Unidade de Pronto Atendimento-UPA, no Município de Paudalho.</t>
  </si>
  <si>
    <t>013/14</t>
  </si>
  <si>
    <t>09/05/2014</t>
  </si>
  <si>
    <t>Petrolina</t>
  </si>
  <si>
    <t>Contratação de empresa especializada para prestação de serviços de engenharia civil, relativa a implantação de quadras, poliesportivas descobertas e equipadas, localizadas nos nucleos N1, N2, N3,N4,N5,N6,N7,N8,N9, N10 e N11, do Projeto de Irrigação Senado</t>
  </si>
  <si>
    <t>CONSTRUTORA VENÂNCIO LTDA</t>
  </si>
  <si>
    <t>268/2010</t>
  </si>
  <si>
    <t>Conlusão 17/10/2015</t>
  </si>
  <si>
    <t>Prestação de serviços de engenharia civil relativa à construção do Centro de Referência em Assistência Social - CRAS.</t>
  </si>
  <si>
    <t>Ministério do Desenvolvimento Social</t>
  </si>
  <si>
    <t>CONTRUTORA VENÂNCIO LTDA</t>
  </si>
  <si>
    <t>421/2011</t>
  </si>
  <si>
    <t>Conclusão  09/04/2015</t>
  </si>
  <si>
    <t>Prestação de serviços de engenharia civil relativos à reforma e adequação da Escola Municipal de Ensino Fundamental Nossa Senhora Rainha dos Anjos - CAIC, localizada no bairro Cohab IV/Massangano, neste município de Petrolina-PE, conforme solicitação expr</t>
  </si>
  <si>
    <t>CONSTRUTORA JMT LTDA</t>
  </si>
  <si>
    <t>Prestação de serviços de engenharia relativos à reforma em prédio pertencente ao município para implantação da Casa do Mel no Distrito do Capim neste município, conforme solicitação da Secretaria  de Desenvolvimento Rural.</t>
  </si>
  <si>
    <t>140/2012</t>
  </si>
  <si>
    <t>Prestação de serviços de engenharia relativos a adequação do Sistema de Esgotamento Sanitário do bairro Antônio Cassimiro, conforme solicitação expressa da Secretaria  Municipal de Infraestrutura e Mobilidade Urbana.</t>
  </si>
  <si>
    <t>372/2011</t>
  </si>
  <si>
    <t>Conclusão 29/05/2015</t>
  </si>
  <si>
    <t>Prestação de serviços de engenharia relativos a adequação do Sistema de Esgotamento Sanitário do bairro Dom Avelar, conforme solicitação expressa da Secretaria  Municipal de Infraestrutura e Mobilidade Urbana.</t>
  </si>
  <si>
    <t>CONSTRUTORA CASSI LTDA</t>
  </si>
  <si>
    <t>359/2011</t>
  </si>
  <si>
    <t>Prestação de serviços de engenharia relativos à construção de quadra poliesportiva na escola municipal Profª Maria Luiza Barbosa, Projeto Senador Nilo Coelho N-10, referente ao Lote 11, conforme solicitação expressa da Secretaria Municipal de Educação.</t>
  </si>
  <si>
    <t>CF ENGENHARIA LTDA</t>
  </si>
  <si>
    <t>184/2012</t>
  </si>
  <si>
    <t>Prestação de serviços de engenharia relativos à reforma de Unidade Básica de Saúde Miguel de Lima Durando, referente ao Lote 02 - Bairro Loteamento Recife, conforme solicitação expressa do Fundo Municipal de Saúde.</t>
  </si>
  <si>
    <t>211/2012</t>
  </si>
  <si>
    <t>Prestação de serviços de engenharia relativos à construção de quadra poliesportiva na escola municipal Luis Rodrigues de Araújo, referente ao Lote 02 - Bairro Santa Luzia, conforme solicitação expressa da Secretaria Municipal de Educação.</t>
  </si>
  <si>
    <t>185/2012</t>
  </si>
  <si>
    <t>Prestação de serviços de engenharia relativos à construção de quadra poliesportiva na escola municipal Profª Maria Odete Sampaio, referente ao Lote 01 - bairro Jardim São Paulo, conforme solicitação expressa da Secretaria Municipal de Educação.</t>
  </si>
  <si>
    <t>ARCO ENGENHARIA CONSTRUÇÕES LTDA</t>
  </si>
  <si>
    <t>183/2012</t>
  </si>
  <si>
    <t>Prestação de serviços de engenharia relativos à reforma de Unidade Básica de Saúde da seguintes localidade: do bairro Cosme e Damião, referente ao Lote 01, conforme solicitação expressa do Fundo Municipal de Saúde.</t>
  </si>
  <si>
    <t>292/2012</t>
  </si>
  <si>
    <t>Prestação de serviços de engenharia relativos à implantação do Pátio da Feira do bairro José e Maria no município de Petrolina-PE.</t>
  </si>
  <si>
    <t>CONSTEMA CONSTRUTORA E EMPREENDIMENTOS LTDA</t>
  </si>
  <si>
    <t>233/2012</t>
  </si>
  <si>
    <t>Prestação de serviços de engenharia relativos à implantação de infraestrutura e equipamentos comunitários (AME e Clube do Bairro) no Loteamento Cacheado e no Bairro Pedra Linda.</t>
  </si>
  <si>
    <t>Prestação de serviços de engenharia relativos à Urbanização e Revitalização da Orla Fluvial do município de Petrolina-PE.</t>
  </si>
  <si>
    <t>ENGECOL ENGENHARIA E CONSTRUÇÃO CIVIL LTDA</t>
  </si>
  <si>
    <t>153/2013</t>
  </si>
  <si>
    <t>Prestação de serviços de engenharia relativos à Pavimentação Asfaltica em CBUQ- Concreto Betuminoso Usinado a Quente na Orla III, no município de Petrolina-PE.</t>
  </si>
  <si>
    <t>251/2014</t>
  </si>
  <si>
    <t>Prestação de serviços de engenharia relativos à pavimentação em paralelepipedo, do estacionamento do prédio da Guarda Municipal, pertecente a Segurança Cidadã,  no município de Petrolina-PE.</t>
  </si>
  <si>
    <t>BRAÇOS FORTES TRANSPORTES E CONSTRUÇÕES LTDA-ME</t>
  </si>
  <si>
    <t>368/2014</t>
  </si>
  <si>
    <t>Prestação de serviços de engenharia relativos á drenagem de águas pluviais na rua Severo Dunga (Rua 19), no bairro São Gonçalo, no municipio de Petrolina-PE.</t>
  </si>
  <si>
    <t>CONSTRUTORA PPV-SERVIÇOS E CONSTRUÇÕES LTDA-EPP</t>
  </si>
  <si>
    <t>Prestação de serviços de engenharia relativos á implantação da unidade de apoio á distribuição de alimentos da Agricultura Familiar no bairro do Quati II, no municipio de petrolina-PE.</t>
  </si>
  <si>
    <t>Ministerio do Desenvolvimento Social e Combate a Fome</t>
  </si>
  <si>
    <t>397/2014</t>
  </si>
  <si>
    <t>Prestação de serviços de engenharia relativos á construção do Centro de Referência Especializado para População em situação de Rua- CENTRO POP</t>
  </si>
  <si>
    <t>Desenvolvimento e Combate a Fome</t>
  </si>
  <si>
    <t>S.A SOUZA CONSTRUTORA LTDA</t>
  </si>
  <si>
    <t>Prestação de serviços de engenharia relativos á drenagem de águas pluviais nas ruas: 14,15,16,17,18,19,20,21,22  no bairro Pedro Raimundo, no municipio de Petrolina-PE.</t>
  </si>
  <si>
    <t>272/2014</t>
  </si>
  <si>
    <t>Prestação de serviços de engenharia relativos á implatação de Unidade de Biomasa no bairro Pedra Linda, no municipio de Petrolina-PE.</t>
  </si>
  <si>
    <t>Fundo Clima</t>
  </si>
  <si>
    <t>352/2014</t>
  </si>
  <si>
    <t>Pombos</t>
  </si>
  <si>
    <t>Construção de 10 (dez) cisternas em diversas escolas municipais</t>
  </si>
  <si>
    <t>Construção de uma coberta de quadra grande no colégio antônio simplício na usina nossa senhora do carmo</t>
  </si>
  <si>
    <t>PAC 2 - Fundo Nacional de Desemvolvimento da Educação</t>
  </si>
  <si>
    <t>CONSERV COMERCIAL E ENGENHARIA LTDA</t>
  </si>
  <si>
    <t>014/2015</t>
  </si>
  <si>
    <t>Contratação de empresa de engenharia para executar obra de construção de uma quadra coberta de esportes com vestiário,na localidade de dois leões .</t>
  </si>
  <si>
    <t>GRUPO MAIS - COMERCIO, LOCAÇÃO E CONSTRUÇÃO LTDA ME</t>
  </si>
  <si>
    <t>013/2015</t>
  </si>
  <si>
    <t>Contratação de empresa de Engenharia para executar os serviços de Fornecimento e Instalações de refletores em diversas rua deste Municipio</t>
  </si>
  <si>
    <t>Alliance Locações e Serviços Eireli</t>
  </si>
  <si>
    <t>Quixaba</t>
  </si>
  <si>
    <t>Contratação de empresa para execução dos serviços de construção De Pavimentação em Paralelepípedos no Município de Quixaba-PE</t>
  </si>
  <si>
    <t>MInistério Das Cidades</t>
  </si>
  <si>
    <t>JVS CONSTRUÇÕES LTDA.</t>
  </si>
  <si>
    <t>Contratação de empresa para execução dos serviços de construção de Campo de Futebol No Município de Quixaba - PE.</t>
  </si>
  <si>
    <t>Ministério Dos Esportes</t>
  </si>
  <si>
    <t>JC. F. Construções LTDA EPP.</t>
  </si>
  <si>
    <t>Construção de empresa para execução dos serviços de construção de uma escola padrão FNDE - 12 (doze) salas.</t>
  </si>
  <si>
    <t>VL TECNOLÓGICA LTDA.</t>
  </si>
  <si>
    <t>00023/2014</t>
  </si>
  <si>
    <t>25/07/2014</t>
  </si>
  <si>
    <t>24/04/2015</t>
  </si>
  <si>
    <t>00025/2014</t>
  </si>
  <si>
    <t>11/12/2014</t>
  </si>
  <si>
    <t>Rio Formoso</t>
  </si>
  <si>
    <t>Reforma da Creche Maria do Carmo Silva Neves na Villa UNICAP</t>
  </si>
  <si>
    <t>Construtora ABIDÁ Ltda - ME</t>
  </si>
  <si>
    <t>09/02/2015</t>
  </si>
  <si>
    <t>Salgueiro</t>
  </si>
  <si>
    <t>Revisão da parte eletrica do CEASA</t>
  </si>
  <si>
    <t>Construtora Pitombeira Ltda</t>
  </si>
  <si>
    <t>182-E/2014</t>
  </si>
  <si>
    <t>Reforma da Creche N. Sra. Do Perpétuo Socorro</t>
  </si>
  <si>
    <t>445-B/2014</t>
  </si>
  <si>
    <t>x</t>
  </si>
  <si>
    <t>JCS Construções  - EPP</t>
  </si>
  <si>
    <t>Reforma do Passeio Localizado na Av. Antonio Angelim</t>
  </si>
  <si>
    <t>509/2014</t>
  </si>
  <si>
    <t>Diversas Ruas (tapa burraco)</t>
  </si>
  <si>
    <t>603/2014</t>
  </si>
  <si>
    <t>Santa Cruz da Baixa Verde</t>
  </si>
  <si>
    <t>PAVIMENTAÇÃO EM VÁRIAS RUAS DO MUNICÍPIO</t>
  </si>
  <si>
    <t>CONCRETEX - COMÉRCIO, CONSTRUÇÕES E SERVIÇOS LTDA</t>
  </si>
  <si>
    <t>EWG - SERVIÇOS LTDA - EPP</t>
  </si>
  <si>
    <t>CONSTRUÇÃO DE UMA ESCOLA DE 01 PAVIMENTO COM 02 (DUAS) SALAS DE AULA NO SÍTIO ICÓ</t>
  </si>
  <si>
    <t>Santa Filomena</t>
  </si>
  <si>
    <t>Obras e Serviços de Construção de Hospital de Pequeno Porte na Sede do Município de Santa Filomena (PE)</t>
  </si>
  <si>
    <t>Construtora e Locadora Norberto Macedo Ltda. - ME</t>
  </si>
  <si>
    <t>48/2013</t>
  </si>
  <si>
    <t>Obras e Serviços de Engenharia Relativos a Construção de Quadra Poliesportiva Coberta com Vestiário na Sede do Município de Santa Filomena (PE)</t>
  </si>
  <si>
    <t>DB Construções Indústria Comércio  e Serviço de Mão de Obra Ltda. - ME</t>
  </si>
  <si>
    <t>36/2014</t>
  </si>
  <si>
    <t>Obras e Serviços de Engenharia Relativos a Construção de Quadra Poliesportiva Coberta com Vestiário, no Distrito do Socorro, no Município de Santa Filomena (PE)</t>
  </si>
  <si>
    <t>Obras e Serviços de Engenharia Relativos a Construção de Quadra Poliesportiva no Distrito do Livramento, no Município de Santa Filomena (PE)</t>
  </si>
  <si>
    <t>Obras e Serviços de Engenharia Relativos a Pavimentação em Pedras Paralelas em Diversas Ruas do Município de Santa Filomena (PE)</t>
  </si>
  <si>
    <t>RM Construção Ltda. ME</t>
  </si>
  <si>
    <t>Obras e Serviços de Engenharia Relativos a Construção dos Coletores e Ramificações para Ligações Domiciliares em Diversas Ruas a Serem Pavimentadas na Sede do Município de Santa Filomena (PE)</t>
  </si>
  <si>
    <t>48/2014</t>
  </si>
  <si>
    <t>Santa Maria do Cambucá</t>
  </si>
  <si>
    <t>CONSTRUÇÃO DE SISTEMA DE ABASTECIMENTO DE ÁGUA, NAS LOCALIDADES DOS SÍTIOS LAGOA DOCE I, TABÚ E CAMELO, NESTE MUNICIPIO.</t>
  </si>
  <si>
    <t>MINISTERIO DA INTEGRAÇÃO NACIONAL</t>
  </si>
  <si>
    <t>CONSTRUHINDO LTDA - EPP</t>
  </si>
  <si>
    <t>10/2015</t>
  </si>
  <si>
    <t>05/02/2015</t>
  </si>
  <si>
    <t>05/05/2015</t>
  </si>
  <si>
    <t>São Benedito do Sul</t>
  </si>
  <si>
    <t>CONSTRUÇÃO QUADRA POLIESPORTIVA, COBERTA C/ VESTIARIO</t>
  </si>
  <si>
    <t>LCR    CONSTRUTORA LTDA</t>
  </si>
  <si>
    <t>2013</t>
  </si>
  <si>
    <t>20/09/2013</t>
  </si>
  <si>
    <t>São Caetano</t>
  </si>
  <si>
    <t>12/07/2013</t>
  </si>
  <si>
    <t>Rio Branco Construtora Ltda</t>
  </si>
  <si>
    <t>xx</t>
  </si>
  <si>
    <t>contratação de serviços destinados implantação de pavimentação graniticos e urbanização do Pátio da Estação Ferroviaria, neste Município.</t>
  </si>
  <si>
    <t>Ministerio do Turismo</t>
  </si>
  <si>
    <t>Gval Empreendimentos e Construção Ltda</t>
  </si>
  <si>
    <t>13/06/2012</t>
  </si>
  <si>
    <t>contratação de serviços destinados implantação de pavimentação graniticos e urbanização em diversas ruas, neste Município.</t>
  </si>
  <si>
    <t>Contratação de serviços na reforma de Escolas da rede Municipal de Ensino, desta cidade</t>
  </si>
  <si>
    <t>Meira Guimarães Construtora-ME</t>
  </si>
  <si>
    <t>xxx</t>
  </si>
  <si>
    <t>24/07/2014</t>
  </si>
  <si>
    <t>04/09/2013</t>
  </si>
  <si>
    <t>Contratato de serviços (incluindo mão de Obra e fornecimento de materias) para reforma e ampliação .Munipal Adolpho Pereira Carneira, nesta cidade</t>
  </si>
  <si>
    <t>São Joaquim do Monte</t>
  </si>
  <si>
    <t>D' BARROS CONSTRUÇÕES E PROJETOS LTDA - ME</t>
  </si>
  <si>
    <t>25/10/2014</t>
  </si>
  <si>
    <t>CONSTRUÇÃO DA COBERTA DE UMA QUADRA ESCOLAR NA VILA BARRA DO RIACHÃO - 2º DISTRITO DESTE MUNICÍPIO</t>
  </si>
  <si>
    <t>São José da Coroa Grande</t>
  </si>
  <si>
    <t>CONSTRUÇÃO DO PSF DA MATA DO CAJUEIRO(02)</t>
  </si>
  <si>
    <t>CONSTUTORA VALE DO UNA LTDA</t>
  </si>
  <si>
    <t>SERVIÇOS DE CONTRUÇÃO DE UBS NO BAIRRO DA GAMILEIRA, SITIO CUNHA E BOA VISTA (07)</t>
  </si>
  <si>
    <t>SERVIÇOS DE CONSTRUÇÃO DE REDE DE DRENAGEM NAS RUAS; MARIA ALZIRA-BAIRRO NOVO,RUA DA LINHA,JOSEFA MARIA DE PAULA - BAIRRO ALICE GONÇALVES</t>
  </si>
  <si>
    <t>COMUNATY EMPREENDIMENTOS E CONSTRUÇÃO  EIRELI-ME</t>
  </si>
  <si>
    <t>26/05/2014</t>
  </si>
  <si>
    <t>10/01/2014</t>
  </si>
  <si>
    <t>112/2012</t>
  </si>
  <si>
    <t>151/2014</t>
  </si>
  <si>
    <t>VICÊNCIA</t>
  </si>
  <si>
    <t>Pavimentação em Paralelepípedos graniticos na Rua:Projetoda no Loteamento  Cromacio Figueiredo</t>
  </si>
  <si>
    <t>TOP CONSTRUTORA LTDA-ME</t>
  </si>
  <si>
    <t>CONSTRUÇÃO DE COBERTURA DE QUADRA ESCOLAR GRANDE NA  ESCOLA MUNICIPAL ALFREDO GOMES DE ARAÚJO NO DISTRITO DE TRIGUEIROS</t>
  </si>
  <si>
    <t>EMPRESA VASCONCELOS E MAGALHÃES EMPREENDIMENTOS LTDA</t>
  </si>
  <si>
    <t>PAVIMENTAÇÃO EM REVESTIMENTO ASFÁLTICO DO PRINCIPAL ACESSO AO DISTRITO DE MURUPÉ</t>
  </si>
  <si>
    <t>TEP CONSTRUTORA LTDA-EPP</t>
  </si>
  <si>
    <t>RECONSTRUÇÃO, REVITALIZAÇÃO E PAISAGISMO DA PRAÇA DRºMARIO RAMOS DE ANDRADE LIMA. FEM 2014</t>
  </si>
  <si>
    <t>BATISTA E VASCONCELOS LTDA-ME</t>
  </si>
  <si>
    <t>VERTENTES</t>
  </si>
  <si>
    <t>PAVIMENTAÇÃO EM PARALELEPÍPEDOS GRANÍTICOS, NAS RUAS ELVIRA BARBOSA DE ARRUDA, INÁCIO ALVES CAVALCANTE, OTÁVIO CAVALCANTI DE ALBUQUERQUE COM O PRIMEIRO E SEGUNDO ACESSO A PE 130, E ACESSO AO LOTEAMENTO MANOEL DE SOUZA LEAL, E RUA PEDRO FERREIRA DE ARAÚJO COM SUA PRIMEIRA TRAVESSA</t>
  </si>
  <si>
    <t>DIVISAS SERVIÇOS E OBRAS LTDA</t>
  </si>
  <si>
    <t>CONSTRUÇÃO DE SISTEMA DE ESGOTAMENTO SANITÁRIO NO LOTEAMENTO MANOEL DE SOUZA LEAL</t>
  </si>
  <si>
    <t>ASSOCIAÇÃO SALLUS ET CÁRITAS</t>
  </si>
  <si>
    <t>PMV/ASC Nº 001/2010</t>
  </si>
  <si>
    <t>PARALISADA DESDE 08/2010</t>
  </si>
  <si>
    <t>CONSTRUÇÃO DE PAVIMENTAÇÃO ASFÁLTICA, COM CONCRETO BETUMINOSO USINADO À QUENTE, APLICADO SOBE PAVIMENTO EXISTENTE EM PARALELEPÍPEDOS GRANÍTICOS NAS RUAS TEIXEIRA DE FREITAS, JOSÉ BEZERRA, PEDRO CAVALCANTI E LANDELINO MANOEL DE AZEVEDO, INCLUSIVE RETORNO NA CIDADE DE VERTENTES</t>
  </si>
  <si>
    <t>101/2012</t>
  </si>
  <si>
    <t>CONSTRUÇÃO DE PAVIMENTAÇÃO ASFÁLTICA, EM DIVERSAS RUAS DA CIDADE E DISRITOS DO MUNICÍPIO DE VERTENTES, COM CONCRETO BETUMINOSO USINADO A QUENTE, APLICADO SOBRE PAVIMENTO EXIXTENTE EM PARALELEPÍPEDOS GRANÍTICOS</t>
  </si>
  <si>
    <t>161/2012</t>
  </si>
  <si>
    <t>PROQUALYT ENGENHARIA LTDA</t>
  </si>
  <si>
    <t>CONSTRUÇÃO DE PAVIMENTAÇÃO EM PARALELEPÍPEDOS GRANÍTICOS, NAS RUAS: PROFESSOR FRANCISCO PEREIRA COELHO, MANOEL ANTONIO DO NASCIMENTO, JOÃO RODRIGUES, JOSÉ AVELINO DE BARROS, LUIZ SOARES DA SILVA, OSVALDO FIGUEIRÔA LEITE, MAJOR LUDUÉRIO E AVENIDA 01 E 02 DA PE 90</t>
  </si>
  <si>
    <t>141/2010</t>
  </si>
  <si>
    <t>REFORMA E AMPLIAÇÃO DA ESCOLA MUNICIPAL ACÁCIO PESSÔA, LOCALIZADA NO CENTRO DA CIDADE</t>
  </si>
  <si>
    <t xml:space="preserve">Não informado </t>
  </si>
  <si>
    <t>TRINDADE</t>
  </si>
  <si>
    <t>CONSTRUÇÃO DE COBERTURA DE UMA QUADRA ESPORTIVA ESCOLAR - POVOADO MANGUEIRA</t>
  </si>
  <si>
    <t>CONSTRUTORA E LOCADORA NOBERTO MACEDO LTDA</t>
  </si>
  <si>
    <t>.048/2014</t>
  </si>
  <si>
    <t>TIMBAÚBA</t>
  </si>
  <si>
    <t>REFORMA DA SECRETARIA DE ADMINISTRAÇÃO</t>
  </si>
  <si>
    <t>M.M ENGENHARIA E SERVIÇOS LTDA-ME</t>
  </si>
  <si>
    <t>PAVIMENTAÇÃO EM PARALELEPÍPEDOS NA VILA NOVA VIDA E NO LOTEAMENTO ISMAEL VASCONCELOS</t>
  </si>
  <si>
    <t>PAVIMENTAÇÃO EM TSD NAS RUAS ESTUDANTE ÁLVARO XAVIER, TRAVESSA SANTIAGO, JOÃO FERNANDO MACHADO, MARIA EMÍLIA, MAURO FAUSTINO DOS SANTOS E VALDIR CAVALCANTI</t>
  </si>
  <si>
    <t>TORITAMA</t>
  </si>
  <si>
    <t>Contratação de empresa de Engenharia para revitalização do porque das feiras e urbanização e pavimentação de ruas no entorno do parque, com material e mão-de-obra da empreiteira.</t>
  </si>
  <si>
    <t>Ogel - Obras Gerais Ltda - EPP</t>
  </si>
  <si>
    <t>Contratação de empresa para construção de 03 (três), Unidades Básica de Saúde, porte I, no Municipio de Toritama, sendo LOTE 1- localizada no sítio São João: o LOTE 2 - localizada no bairro Independente; e o LOTE 3 - localizada no sítio Cacimbas (Vila São Benedito) de Toritama, com material e mão-de-obra da empreiteira.</t>
  </si>
  <si>
    <t>Contratação de empresa de Engenharia para execução dos serviços em diversas ruas e em diversos bairros da cidade de Toritama, com material e mão-de-obra da empreiteira.</t>
  </si>
  <si>
    <t>Contrel - Construções e Realizações Empresariais LTDA - EPP</t>
  </si>
  <si>
    <t>Contratação de empresa de Egenharia para execução dos serviços de pavimentção em paralelepípedo com pedras graníticas de ruas, avenidas e travessas no Município de Toritama, com material e mão-de-obra da empreiteira.</t>
  </si>
  <si>
    <t>Viacon - Construções e Montagens Ltda.</t>
  </si>
  <si>
    <t>Contratação de empresas de Engenharia para construção de 01 (uma) quadra poliesportiva coberta com palco localizada no bairro Independente no Município de Toritama, com material e mão-de-obra da empreiteira.</t>
  </si>
  <si>
    <t>SURUBIM</t>
  </si>
  <si>
    <t>110/2013</t>
  </si>
  <si>
    <t>Implantação do Anel Viário no município de Surubim-Rua Major Prisciliano da Mota Silveira e Avenida João Batista Filho ( Pavimentação Asfáltica em CBUQ )</t>
  </si>
  <si>
    <t>ECAN TERRAPLENAGEM E PAVIMENTAÇÃO LTDA</t>
  </si>
  <si>
    <t>20/05/2014</t>
  </si>
  <si>
    <t>VL TECNOLÓGIA LTDA - EPP</t>
  </si>
  <si>
    <t>Construção de duas Quadras Cobertas, sendo o Lote I localizada no Sitio Furnas e o Lote II - Loclizda no Sítio Lagoa Nova no município de Surubim/PE Padrão FNDE - SÍTIO LAGOA NOVA</t>
  </si>
  <si>
    <t>08/10/2013</t>
  </si>
  <si>
    <t>SIRINHAÉM</t>
  </si>
  <si>
    <t>AÇÃO X CONSTRUTORA LTDA-ME</t>
  </si>
  <si>
    <t>CONSTRUÇÃO DE QUADRA COBERTA – ESCOLA PADRE VENÂNCIO</t>
  </si>
  <si>
    <t>077/2017</t>
  </si>
  <si>
    <t>SERTÂNIA</t>
  </si>
  <si>
    <t>Abastecimento d'água no Sítio Campos</t>
  </si>
  <si>
    <t>Carvalho e Reis</t>
  </si>
  <si>
    <t>90/2012</t>
  </si>
  <si>
    <t>Paxedes LTDA EPP</t>
  </si>
  <si>
    <t>Construção de Coberta de Quadra - Distrito  Rio da Barra</t>
  </si>
  <si>
    <t>SERRITA</t>
  </si>
  <si>
    <t xml:space="preserve">CONSTRUÇÃO DO SISTEMA DE ESGOTAMENTO SANITARIO NA AVENIDA DANIEL ARRAES, CORONEL CHICO ROMÃO E NAS RUAS: JOÃO DE JOANES, PROJETADAS 1, 2 E 3 NA VILA SÃO TOMÉ, NA SEDE DO MUNICIPIO DE SERRITA – PE. </t>
  </si>
  <si>
    <t>H.C ENGENHARIA EIRELLI EPP</t>
  </si>
  <si>
    <t>061/2014</t>
  </si>
  <si>
    <t>03/11/2014</t>
  </si>
  <si>
    <t>03/04/2015</t>
  </si>
  <si>
    <t>Contratação de Pessoa Jurídica para Execução dos Serviços de Construção de Pavimento em Paralelepípedo Granítico nas Ruas Esperança e Baixa Renda, Bairro Malhada, neste Município</t>
  </si>
  <si>
    <t>J.E. Gomes Sampaio &amp; CIA LDTA</t>
  </si>
  <si>
    <t>Serviços de Construção de uma Cozinha Comunitária no Bairro Bom Jesus.</t>
  </si>
  <si>
    <t>Immobiliare Construtora e Incorporadora Ltda.</t>
  </si>
  <si>
    <t>071/2011</t>
  </si>
  <si>
    <t>30/06/2011</t>
  </si>
  <si>
    <t>Contratação de Pessoa Jurídica para Execução dos Serviços de Construção de Uma Praça Denominada "Academia das Cidades", no Bairro Bom Jesus, Neste Município.</t>
  </si>
  <si>
    <t>093/2011</t>
  </si>
  <si>
    <t>08/08/2011</t>
  </si>
  <si>
    <t xml:space="preserve">Contratação de Pessoa Jurídica para Execução dos Serviços de Construção do CEU - Centro de Arte e Esporte Unificado, do Bairro Caxixola no Municipio </t>
  </si>
  <si>
    <t>Natal Engenharia LTDA</t>
  </si>
  <si>
    <t>25/06/2013</t>
  </si>
  <si>
    <t>Contratação de Pessoa Jurídica para Execução dos Serviços de Construção de Barragens de Terra a ser Executado em Várias Localidades Situadas na Zona Rural deste Município</t>
  </si>
  <si>
    <t>SMRV Ferrari Lima Construtora LTDA</t>
  </si>
  <si>
    <t>Contratação de Pessoa Jurídica para Execução dos Serviços de Construção de Pavimento em Paralelepípedo Granítico nas Ruas Esperança, Baixa Renda, Travessa 5 e Rua Vicente Inácio de Oliveira, Bairro Malhada, neste Município</t>
  </si>
  <si>
    <t>Contratação de Empresa para Execução dos Serviços de Recuperação de Estradas Vicinais nos Assentamentos Virgulino Ferreira, Bela Vista, Gilvan Santos e Poldrinho, neste Município</t>
  </si>
  <si>
    <t>Novidades Serviços Ltda-ME</t>
  </si>
  <si>
    <t>Contratação de Empresa para Execução dos Serviços de Construção de Pavimento em Paralelepípedo Granítico nas ruas Projetada e Travessa Bela Vista, no Bairro Bom Jesus e rua Manoel Antonio de Souza, no Bairro COHAB</t>
  </si>
  <si>
    <t>155/2013</t>
  </si>
  <si>
    <t xml:space="preserve">Contratação de Empresa para Execução dos Serviços de Construção de Cozinha, Refeitório e Depósito da Escola Municipal do Bairro Mutirão e do Distrito de Água Branca , neste município. </t>
  </si>
  <si>
    <t>SW Construções Ltda</t>
  </si>
  <si>
    <t>Contratação de Empresa para Execução dos Serviços de Construção de Escola Padrão FNDE, com 12 (doze) Salas de Aula, no Bairro Malhada.</t>
  </si>
  <si>
    <t>EWG Serviços LTDA</t>
  </si>
  <si>
    <t>Contratação de Empresa para Execução dos Serviços de Construção de Pavimento em Paralelepípedo Granítico na Rua do Sol, no Bairro Borborema; Travessa Alexandre Nogueira, no Bairro Nossa Senhora da Penha e a Travessa  31 de Março no Bairro da CAGEPE, Neste Município</t>
  </si>
  <si>
    <t>Contratação de Empresa para Execução dos Serviços de Reforma dos Canteiros da Avenida Afonso Magalhães, Lote I e do Trevo da Malhada, Lote II, neste Municipio.</t>
  </si>
  <si>
    <t>Meta Construções e Empreendimento Ltda</t>
  </si>
  <si>
    <t>25/08/2014</t>
  </si>
  <si>
    <t>Contratação de Empresa para Execução dos Serviços de Reforma da Praça Vereador Silvino Cordeiro, neste Municipio.</t>
  </si>
  <si>
    <t>Contratação de Empresa Para Execução dos Serviços de Pavimento e Revestimento Asfáltico dos Bairros AABB, Universitário, CAGEP e Malhada, neste município.</t>
  </si>
  <si>
    <t>Contratação de Empresa Para Execução dos Serviços de Reforma dos Canteiros do Bairro da CAGEP, neste município.</t>
  </si>
  <si>
    <t>SÃO JOSÉ DO EGITO</t>
  </si>
  <si>
    <t>Serviços de Conclusão da Construção de Quadra Poliesportiva coberta com vestiário na Escola Municipal Pedro Eufrásio de Feitosa - Sítio Barra Nova no Município</t>
  </si>
  <si>
    <t>Construmar - Construtora Marivan Ltda</t>
  </si>
  <si>
    <t>10.333/2014</t>
  </si>
  <si>
    <t>24/09/2015</t>
  </si>
  <si>
    <t>SÃO JOSÉ DO BELMONTE</t>
  </si>
  <si>
    <t>Serviços de Tapa Buracos no Povoado do Jatobá, Distrito do Carmo e Bom Nome</t>
  </si>
  <si>
    <t>BARROS &amp; BARRETOS- Prestação de Serviços</t>
  </si>
  <si>
    <t>061/09</t>
  </si>
  <si>
    <t>01-02-10</t>
  </si>
  <si>
    <t>01-03-10</t>
  </si>
  <si>
    <t>Construção de Coberta da Quadra do Colégio Municipal Dr. Arcôncio Pereira - Sede</t>
  </si>
  <si>
    <t>L.F.H. EMPREITEIRA LTDA-EPP</t>
  </si>
  <si>
    <t>037/12</t>
  </si>
  <si>
    <t>26-10-12</t>
  </si>
  <si>
    <t>26/04/13</t>
  </si>
  <si>
    <t>Construção de Arquibancada e Piso na Escola Municipal Dr. Arcôncio Pereira, neste município</t>
  </si>
  <si>
    <t>072/13</t>
  </si>
  <si>
    <t>24/09/13</t>
  </si>
  <si>
    <t>24/12/13</t>
  </si>
  <si>
    <t>Reforma e Ampliação das Escolas Municipais- Monteiro Lobato na Malhada Vermelha, Sebastião Mariano Sítio Bananeiras, Cassimiro Gomes Poços das Corôas, José Nunes de Magalhães Cacimba Nova e Miguel Henrique Sítio Caneta, neste município</t>
  </si>
  <si>
    <t>TRÊS R ENGENHARIA LTDA</t>
  </si>
  <si>
    <t>077/13</t>
  </si>
  <si>
    <t>21/10/13</t>
  </si>
  <si>
    <t>21/01/14</t>
  </si>
  <si>
    <t>Construção de Quadra Poliesportiva com Palco na Escola Municipal Nelson Castanha</t>
  </si>
  <si>
    <t>Fundo Nacional de Desenvolvimento da Educação</t>
  </si>
  <si>
    <t>JPR Construções LTDA.</t>
  </si>
  <si>
    <t>s/nº</t>
  </si>
  <si>
    <t>SERRA TALHADA</t>
  </si>
  <si>
    <t>XEXÉU</t>
  </si>
  <si>
    <t>Contrato Cancelado</t>
  </si>
  <si>
    <t>Contrato encerrado</t>
  </si>
  <si>
    <t>Em reprogramação</t>
  </si>
  <si>
    <t>Não Apresentou Mapa de Obras</t>
  </si>
  <si>
    <t>TERRAPLANAGEM DO TERRENO DA CONSTRUÇÃO DO NOVO COLÉGIO MUNICIPAL MONS. JOSÉ DE ANCHIETA CALLOU.</t>
  </si>
  <si>
    <t>REFORMA E AMPLIAÇÃO DA UNIDADE DE SAÚDE DA FAMILIA NO SÍTIO QUEIMADA GRANDE.</t>
  </si>
  <si>
    <t>CONSTRUÇÃO DE 1(UMA) ECOLA COM 6 SALAS DE AULA NO SÍTIO QUIMADA GRANDE.</t>
  </si>
  <si>
    <t>CV001/14</t>
  </si>
  <si>
    <t>TP001/14</t>
  </si>
  <si>
    <t>TP 005/14</t>
  </si>
  <si>
    <t>PARALISADA</t>
  </si>
  <si>
    <t>CPM CONSTRUTORA LTDA-EPP</t>
  </si>
  <si>
    <t>META PROJETOS E CONSTRUÇÕES EPP.</t>
  </si>
  <si>
    <t>IMPLANTAÇÃO DO SISTEMA DE ESGOTAMENTO SANITARIO DA LOCALIDADE DE QUATI E AMPLIAÇÃO DOS SISTEMAS DAS LOCALIDADES DE BELA VISTA E SANTA ROSA DO MUNICÍPIO DE IATI/PE</t>
  </si>
  <si>
    <t>CONSTRUÇÃO DE UMA CRECHE NA SEDE DO MUNICÍPIO DE IATI/PE</t>
  </si>
  <si>
    <t>FUNDAÇÃO NACIONAL DE SAÚDE - DF</t>
  </si>
  <si>
    <t>AGRESTE PROJETOS E SERVIÇOS DE LOCAÇÃO LTDA - EPP</t>
  </si>
  <si>
    <t>J.R. CONSTRUÇÕES E ASSESSORIA LTDA</t>
  </si>
  <si>
    <t>PROCESSO Nº 050/12 - CONCORRÊNCIA 001/12</t>
  </si>
  <si>
    <t>PROCESSO Nº 058/2009 - TOMADA DE PREÇO Nº 004/2009</t>
  </si>
  <si>
    <t>PAVIMENTAÇÃO DAS RUAS VALDIR PESSOA, AYRTON SENA, TANCREDO NEVES E SAUDADE</t>
  </si>
  <si>
    <t>PINTURA DE PAREDES E ESQUADRIAS DE PRÉDIOS PÚBLICOS.</t>
  </si>
  <si>
    <t>PAVIMENTAÇÃO EM PARALELEPÍPEDOS DAS RUAS JOÃO DE BARROS, BARILOCHE, HERMANO CORDEIRO GALVÃO, CAMPO SANTO, CAPITÃO GUERRA, BERTIOGAS.</t>
  </si>
  <si>
    <t>SECID – SECRETARIA DAS CIDADES</t>
  </si>
  <si>
    <t>FUNDO ESTADUAL DE APOIO AO DESENVOLVIMENTO MUNICIPAL- FEM</t>
  </si>
  <si>
    <t>T &amp; S ENGENHARIA LTDA- EPP</t>
  </si>
  <si>
    <t>059/2012</t>
  </si>
  <si>
    <t>CONSTRUTORA ITAMARACÁ LTDA-ME</t>
  </si>
  <si>
    <t>096/2014</t>
  </si>
  <si>
    <t>AP. CONSTRUÇÕES LTDA-ME</t>
  </si>
  <si>
    <t>CONSTRUÇÃO DA PRAÇA DE ESPORTE E CULTURA</t>
  </si>
  <si>
    <t>MINISTERIO DA CULTURA/CAIXA</t>
  </si>
  <si>
    <t>064/2012</t>
  </si>
  <si>
    <t>Reconstrução de melhorias habitacionais controle da doença de chagas</t>
  </si>
  <si>
    <t>MS-FUNASA</t>
  </si>
  <si>
    <t>AGS CONSTRUTORA E PREMOLDADOS</t>
  </si>
  <si>
    <t>Construção de Escola Municipal na localidade de Serrambi, em Ipojuca -Sede.</t>
  </si>
  <si>
    <t>Construção de 01 (um) mercado Público e 06 (seis) quiosques duplos em Ipojuca-sede</t>
  </si>
  <si>
    <t>Execução das obras e Serviços de Construção de 02 (duas)  Escolas públicas em Porto de Galinhas deste município.</t>
  </si>
  <si>
    <t>Execução das Obras e Serviços de melhorias do acesso ao loteamento Porto Coqueiral, em Porto de Galinhas.</t>
  </si>
  <si>
    <t>Execução das obras e serviços de construção da Praça das Esculturas, em Porto de Galinhas.</t>
  </si>
  <si>
    <t>Execução das obras e serviços de conclusão do Complexo Educacional Desportivo Pedro Serafim de Souza, em Ipojuca-Sede, correspondente ao Lote 01: Conclusão das Obras do Ginásio e complementares.</t>
  </si>
  <si>
    <t>Execução das obras e serviços de conclusão do Complexo Educacional Desportivo Pedro Serafim de Souza, em Ipojuca-Sede, correspondente ao Lote 02: Fornecimento e Montagem da Estrutura Metálica e Coberta do Ginásio.</t>
  </si>
  <si>
    <t>Execução das Obras e Serviços de pavimentação de diversas ruas do Distrito de Camela, em Ipojuca.</t>
  </si>
  <si>
    <t xml:space="preserve">Execução de obras e serviços de controle de erosão estabilização de solos, drenagem e monitoramento pós obra através do fornecimento e aplicação de polÍmero acrílico denominado revestimento polimérico aserem executados em áreas de risco no Munic do Ipojuca  </t>
  </si>
  <si>
    <t>Execução de obras de reforma e ampliação do Posto de Saúde da família (PSF) Engenho Caetés, Ipojuca - PE</t>
  </si>
  <si>
    <t>CONSTRUIR 01 ESCOLA DO PROGRAMA PROINFANCIA, OBEDECENDO AS TIPOLOGIAS DOS PROJETOS PADRÃO DO FNDEPARA O TIPO C, METODOLGIAS INOVADORAS, EM IPOJUCA CENTRO, MUNICIPIO DO IPOJUCA</t>
  </si>
  <si>
    <t>REFINARIA ABREU E LIMA S.A.</t>
  </si>
  <si>
    <t>CAEL- COELHO DE ANDRADE ENGENHARIA LTDA.</t>
  </si>
  <si>
    <t>CONSTRUTORA SAM LTDA.</t>
  </si>
  <si>
    <t>VIRTUAL ENGENHARIA LTDA</t>
  </si>
  <si>
    <t>049/11</t>
  </si>
  <si>
    <t>CONSTRUCIFE</t>
  </si>
  <si>
    <t>019/11</t>
  </si>
  <si>
    <t>137/11</t>
  </si>
  <si>
    <t>074/12</t>
  </si>
  <si>
    <t>RD SERVIÇOS TÉCNICOS LTDA-ME</t>
  </si>
  <si>
    <t>085/12</t>
  </si>
  <si>
    <t>USINA DE OBRAS EMPREENDIMENTOS LTDA.</t>
  </si>
  <si>
    <t>126/12</t>
  </si>
  <si>
    <t>162/12</t>
  </si>
  <si>
    <t>VIAENCOSTA ENGENHARIA AMBIENTAL LTDA</t>
  </si>
  <si>
    <t>CONSTRUTORA SAM  LTDA.</t>
  </si>
  <si>
    <t>MVC COMPONENTES PLÁSTICOS</t>
  </si>
  <si>
    <t>08/06/2014</t>
  </si>
  <si>
    <t>paralisada</t>
  </si>
  <si>
    <t>Recuperação das Quadras de Esportes da Cidade de Lagoa do Ouro e do Distrito de Campo Alegre</t>
  </si>
  <si>
    <t>Ampliação do Cemitério Municipal</t>
  </si>
  <si>
    <t>Governo do Estado - FEM</t>
  </si>
  <si>
    <t>SS Serviços e Locações Ltda</t>
  </si>
  <si>
    <t>211/2014</t>
  </si>
  <si>
    <t>Garoa Construções e Empreendimentos</t>
  </si>
  <si>
    <t>232/2014</t>
  </si>
  <si>
    <t>CONSTRUÇÃO DE UMA PONTE LOCALIZADA NO SITIO INHUMAS E PAVIMENTAÇÃO EM PARALELEPIPEDOS GRANITICOS DE SEIS RUAS NO MUN. DE PALMEIRINA-PE</t>
  </si>
  <si>
    <t>GOVERNO DO ESTADO DE PERNAMBUCO</t>
  </si>
  <si>
    <t>CONSTRUTORA SANTOS LTDA - ME</t>
  </si>
  <si>
    <t>CONTRUÇÃO DE UMA CRECHE NO CENTRO</t>
  </si>
  <si>
    <t>PEDROSA VASCONSELOS EMPEENDIMENTOS LTDA</t>
  </si>
  <si>
    <t>Contratação de empresa de engenharia para contrução de uma praça no povoado São Serafim</t>
  </si>
  <si>
    <t xml:space="preserve">Contratação de empresa de engenharia para construção  do sistema de esgotamento sanitario do bairro Cohab nova </t>
  </si>
  <si>
    <t>Contratação de empresa de Engenharia para construção de Pavimentação e Drenagem do conjunto habitacional Ubirajara Barsosa na vila de Iatecá</t>
  </si>
  <si>
    <t>Contratação de empresa de Engenharia para executar á construção  de uma escola de seis salas de aula padrão FNDE, na cidade de Saloá</t>
  </si>
  <si>
    <t>Contratação de empresa de Engenharia para conclusão das obras de construção de quadra poliesportiva coberta da vila da Serrinha da Prata</t>
  </si>
  <si>
    <t>Contratação de empresa de Engenharia para executar á construção  de uma escola de seis salas de aula padrão FNDE, no Povoado Serrinha da Prata</t>
  </si>
  <si>
    <t xml:space="preserve">                                                                                                                                                                                        </t>
  </si>
  <si>
    <t>FNDE/PAC 2</t>
  </si>
  <si>
    <t>Multi Serviços e Projetos LTDA</t>
  </si>
  <si>
    <t>Agreste Projetos e Serviços de Locação LTDA- ME</t>
  </si>
  <si>
    <t>TP 003/2014</t>
  </si>
  <si>
    <t>TP 001/2014</t>
  </si>
  <si>
    <t>TP 004/2014</t>
  </si>
  <si>
    <t>TP 009/2014</t>
  </si>
  <si>
    <t>TP 005/2014</t>
  </si>
  <si>
    <t>TP 011/2014</t>
  </si>
  <si>
    <t>NEG</t>
  </si>
  <si>
    <t>Iguaracy</t>
  </si>
  <si>
    <t>Macaparana</t>
  </si>
  <si>
    <t>Ouricuri</t>
  </si>
  <si>
    <t>IRMN</t>
  </si>
  <si>
    <t>IRAR</t>
  </si>
  <si>
    <t>IRPE</t>
  </si>
  <si>
    <t>IRBE</t>
  </si>
  <si>
    <t>IRPA</t>
  </si>
  <si>
    <t>IRGA</t>
  </si>
  <si>
    <t>IRSA</t>
  </si>
  <si>
    <t>IRSU</t>
  </si>
  <si>
    <t>IRMS</t>
  </si>
  <si>
    <t>Resumo Obras Paralisadas por Órgão - Após Resposta ao Ofício do TCE-PE</t>
  </si>
  <si>
    <t xml:space="preserve">Número de Contratos com Obras Paralisadas ou inacabadas </t>
  </si>
  <si>
    <t>Valores Pagos (informados pelo Jurisdicionado)</t>
  </si>
  <si>
    <t>Paulista</t>
  </si>
  <si>
    <t>Camaragibe</t>
  </si>
  <si>
    <t>Pedra</t>
  </si>
  <si>
    <t>Jaboatão dos Guararapes</t>
  </si>
  <si>
    <t>Total</t>
  </si>
  <si>
    <t>Total (C)</t>
  </si>
  <si>
    <t xml:space="preserve">RESPOSTA: Contratos Reiniciados ou Concluídos (D) </t>
  </si>
  <si>
    <t>RESPOSTA: Obra com Nova Licitação ou Outra Forma de Execução (E)</t>
  </si>
  <si>
    <t>RESPOSTA: Obras Já Realizadas Suficientes Para Prescindir de Novo Contrato (F)</t>
  </si>
  <si>
    <t xml:space="preserve">Municípios e Órgãos do Estado que não Apresentaram Resposta ou Responderam Parcialmente ao Ofício do TCE-PE </t>
  </si>
  <si>
    <t>Quantidade de Contratos sem Resposta</t>
  </si>
  <si>
    <t>Valor Pago Acumulado até Dezembro/2014</t>
  </si>
  <si>
    <t>Saldo dos Contratos até Dezembro/2014</t>
  </si>
  <si>
    <t>Valor Atual do Contrato (Contrato+Aditivos)</t>
  </si>
  <si>
    <t>Municípios e Órgãos do Estado que não Encaminharam Informações Detalhadas sobre Obras e Serviços de Engenharia na Prestação de Contas de 2014.</t>
  </si>
  <si>
    <t>Jurisdicionado à</t>
  </si>
  <si>
    <t>Valor Contrato+Aditivos</t>
  </si>
  <si>
    <t>Secretaria de Turismo, Esportes e Lazer</t>
  </si>
  <si>
    <t>Codecipe - Coordenadoria de Defesa Civil de Pernambuco</t>
  </si>
  <si>
    <t>SUAPE - Complexo Industrial Portuário Governador Eraldo Gueiros</t>
  </si>
  <si>
    <t>Construção de uma UPA - Unidade de Pronto Atendimento, em tefreno desta municipalidade, de acordo com as determinações contidas no processo licitatório nº 025/2013, Concorrência 002/2013 e seus anexos</t>
  </si>
  <si>
    <t>HCS Construções e Empreendimentos Ltda</t>
  </si>
  <si>
    <t>Concluído</t>
  </si>
  <si>
    <t>Contrato reiniciado</t>
  </si>
  <si>
    <t>Obra concluída</t>
  </si>
  <si>
    <t>95% executada. Falta pagamento de 03 boletins de medição R$806.183,56</t>
  </si>
  <si>
    <t>80% executada. Falta pagamento de 04 BM. Aguardando análise e liberação da CEF.</t>
  </si>
  <si>
    <t>Atraso nos pagamentos (CEF) o contrato foi distratado. Formando novo termo de referência para contratar remanescente.</t>
  </si>
  <si>
    <t>Rescindido por inexecução. Novo contrato assinado e OS emitida em 18/05/2015</t>
  </si>
  <si>
    <t>90% executado. 02 BM não pagos por falta da GFIP da contratada.</t>
  </si>
  <si>
    <t>Obra paralisada. Aguardando liberação do pedido orçamentário Nº 572, em análise na Superintendência Técnica.</t>
  </si>
  <si>
    <t>Obra concluída.</t>
  </si>
  <si>
    <t>001/12-CPL/Obras</t>
  </si>
  <si>
    <t>001/13-CPL/Obras</t>
  </si>
  <si>
    <t>Contrato não renovado. Agrardando programação financeira para licitar remanescente.</t>
  </si>
  <si>
    <t>Contrato rescindido amigavelmente. Agrardando programação financeira para licitar remanescente.</t>
  </si>
  <si>
    <t>Obra concluída com quitação dos serviços executados.</t>
  </si>
  <si>
    <t>Obra suspensa pela Administração.</t>
  </si>
  <si>
    <t>Atraso na entrega do elevador.</t>
  </si>
  <si>
    <t>Obra distratada. Final de 2011 a obra foi paralisada por falta de liberação de recursos federais. Agurdando programação financeira.</t>
  </si>
  <si>
    <t>Obra sofreu depredação, o que impediu o recebimento da obra pela CAIXA. CEHAB notificou contratada para se pronunciar.</t>
  </si>
  <si>
    <t>Obra paralisada por impasse na desapropriação de terreno do Min da Aeronáutica. CEHA está em contato com o comando da Aeronáutica.</t>
  </si>
  <si>
    <t>Em presa abandonou a obra. Processo administrativo aberto pela CEHAB. CEHAB contratou 3ª colocada e a obra está em andamento.</t>
  </si>
  <si>
    <t>Contrato paralisado por necessidade de readequação nos projetos.  Readequações e desapropriações sendo realizadas.</t>
  </si>
  <si>
    <t>Cehab e tratativas para convênio com COMPESA para realização das estações elevatórias e sistema hidrossanitário. As 72 unidades habitacionais remanescentes do contrato foram solicitadas para migrarem para o programa Minha Casa Minha Vida.</t>
  </si>
  <si>
    <t>Contrato não renovado em abril/2014, está sendo demandado novo processo licitatório.</t>
  </si>
  <si>
    <t>Contratada paralisou a obra. Contrução de 280 unidades migrada para Minha Casa Minha Vida.. Cehab estudando novas medidas para viabilizar empreendimento. Serão tomadas medidas cabiveis contra a contratada.</t>
  </si>
  <si>
    <t>Contrato paralisado. 64 unidades migradas para Minha Casa Minha Vida.Projeto de pavimentação a ser finalizado.</t>
  </si>
  <si>
    <t>Contrato paralisado por necessidade de adequações do projeto, em elaboração pela CEHAB.</t>
  </si>
  <si>
    <t>Falta pintura interna de 124 apartamentos e construção de calçada de contorno de 09 blocos. Serviços serão retomados em outubro, após conclusão das unidades pela Jetta Engenharia.</t>
  </si>
  <si>
    <t>Obra concluída em abril/2014.</t>
  </si>
  <si>
    <t>Contrato paralisado por necessidade de readequação de projetos. Construção de 552 unidades teve migração para Minha Casa Minha Vida aprovada.</t>
  </si>
  <si>
    <t>Contrato distratado por falta de liberação de recursos federais. Aguardando nova programação financeira da Presidência da CEHAB para licitar remanescente.</t>
  </si>
  <si>
    <t>Contrato paralisado aguardando aprovação de reprogramação.</t>
  </si>
  <si>
    <t>Substituido pelo contrato 010/2014, com a JCL Engenharia Ltda.</t>
  </si>
  <si>
    <t>Obra paralisada desde novembro/2014 por falta de pagamento pelos serviços executados e não medidos. Aguardando reprogramação para dar inicio às obras.</t>
  </si>
  <si>
    <t>Obra distratada. No aguardo de reprogramação financeira para nova licitação.</t>
  </si>
  <si>
    <t>Obra paralisada desde outubro/2014 por falta de pagamento pelos serviços executados e não medidos. Aguardando reprogramação para dar inicio às obras.</t>
  </si>
  <si>
    <t>Obra paralisada por exigência da CAIXA por falta de desoneração dos preços. Aguardando nova reprogramação.</t>
  </si>
  <si>
    <t>Distratado desde 23/05/2014. Aguardando reprogramação para licitar.</t>
  </si>
  <si>
    <t>Aguardando reprogramação financeira para reinício da obra.</t>
  </si>
  <si>
    <t>Obras suspensas por ocorrência de invasões na área.</t>
  </si>
  <si>
    <t>Obra paralisada por falta de disponibilidade de terrenos para implantação do empreendimento e por ivasões ocorridas em 48 unidades parcialmente construídas. Aguardando reprogramação com redução de metas.</t>
  </si>
  <si>
    <t>Obra distratada por falta de repasse da CAIXA. Cehab provienciando planilha dos serviços remanescentes para nova licitação.</t>
  </si>
  <si>
    <t>Obra paralisada por invasões ocorridas nas 34 habitações parcialmente construídas. Aguardando órdem judicial para reiniciar obra.</t>
  </si>
  <si>
    <t>Contrato teve 10 UH concluídas e 09 executadas parcialmente, até distrato. Nova lictação contratou Sampaio Campos Ltda (Contrato 003/2015).</t>
  </si>
  <si>
    <t>Aguardando liberação de áreas a desapropriar.</t>
  </si>
  <si>
    <t>Contrato rescindido. Nova licitação Contrato 001/2013.</t>
  </si>
  <si>
    <t>Paralisada por redução da meta em 50%, por solicitação do Mtur. Aguardando autorização da CAIXA para reinício.</t>
  </si>
  <si>
    <t>Obra paralisada por falta de contrapartida da Prefeitura de Abreu e Lima.</t>
  </si>
  <si>
    <t>Obra concluída e totalmente paga.</t>
  </si>
  <si>
    <t>Aguardando repasse da União.</t>
  </si>
  <si>
    <t>Aguardando orçamento da SEPLAG para licitar obra.</t>
  </si>
  <si>
    <t>Contrato encerrado por falência da empresa. Novo contrato aguardando disponibilização de resuroso pela SEPLAG.</t>
  </si>
  <si>
    <t>Contrato encerrado por falência da empresa. Nova licitação em andamento.</t>
  </si>
  <si>
    <t>Aguardando reprogramação para licitar obra.</t>
  </si>
  <si>
    <t>Obra em fase de conclusão.</t>
  </si>
  <si>
    <t>Obra paralisada. Aguardando reinicio da obra pela empresa.</t>
  </si>
  <si>
    <t>Contrato reincidido. Obra reiniciada através de nova licitação e contrato. Em fase de conclusão.</t>
  </si>
  <si>
    <t>Contrato ainda não assinado por falta de disponibilização de recursos pela SEPLAG.</t>
  </si>
  <si>
    <t>Obra retomada com previsão de conclusão em 60 dias.</t>
  </si>
  <si>
    <t>Inviabilizada a retomada da obra por atrasos diversos.</t>
  </si>
  <si>
    <t>Realizado distrato a pedido da contratada. Convocado o segundo colocado, foi assinado novo contrato que aguarda ainda a aprovação do órgão financiador.</t>
  </si>
  <si>
    <t>Distrato contratual por falta de aprovação dos recursos pela CAIXA.</t>
  </si>
  <si>
    <t>Serviços concluídos.</t>
  </si>
  <si>
    <t>Serviço continuado.</t>
  </si>
  <si>
    <t>Realizado distrato contratual e aplicação de penalidades à contratada. Já foi realizado novo processo licitatório que aguarda definição de disponibilidade de recurso.</t>
  </si>
  <si>
    <t>Pontos inicialmente previstos já foram devidamente executados e pagos.</t>
  </si>
  <si>
    <t>Contrato permanece em vigor.</t>
  </si>
  <si>
    <t>Serviços seguindo cronograma do contrato.</t>
  </si>
  <si>
    <t>Foi dada a ordem de paralização dos serviços em face das chuvas intensas. Paralisação continua até os dias atuais. Nova programação financeira foi realizada para reinicio em setembro/2015.</t>
  </si>
  <si>
    <t>Obra paralisada por icapacidade operacional da contratada. Então sendo apuradas as responsabilidades para aplicação das penas legais.</t>
  </si>
  <si>
    <t>Todos os serviços concluídos e devidamente entregues.</t>
  </si>
  <si>
    <t>Obra paralisada em janeiro/2014. Em andamento tratativas para replanilhamento e retomada da obra.</t>
  </si>
  <si>
    <t>Contrato paralisado para análise dos produtos entregues.</t>
  </si>
  <si>
    <t>Sem disponibilidade financeira para a obra.</t>
  </si>
  <si>
    <t>Contrato em fase de rescisão.</t>
  </si>
  <si>
    <t>Em andamento, aguardando formalização de aditivo.</t>
  </si>
  <si>
    <t>Em andamento processo administrativo para rescisão do contrato.</t>
  </si>
  <si>
    <t>Obras concluídas e em andamento adequações solicitadas pela CBTU.</t>
  </si>
  <si>
    <t>Em andamento com exigências da CPRH.</t>
  </si>
  <si>
    <t>Paralisada por falta de liberação de recursos pela CAIXA.</t>
  </si>
  <si>
    <t>ETC e BRASÍLIA GUAÍBA</t>
  </si>
  <si>
    <t>Apenas o corredor oeste recebeu OS, mas está paralisado por aguardar liberação de terreno pela Marinha para contrução da Estação Tacaruna.</t>
  </si>
  <si>
    <t>CASE ARCOVERDE</t>
  </si>
  <si>
    <t>Paralisada devido ao atraso na aprovação do projeto pedagógico.</t>
  </si>
  <si>
    <t>Obra paralisada em 26/02/2015.</t>
  </si>
  <si>
    <t>Reforma e ampliação do CASE Garanhuns</t>
  </si>
  <si>
    <t>Obra concluída em 2015.</t>
  </si>
  <si>
    <t>Obra do mercado do centro concluída e do distrito Vila Santana em fase de conclusão.</t>
  </si>
  <si>
    <t>Em fase de testes de aceitação.</t>
  </si>
  <si>
    <t>Obra paralisada por subdimensionamento da terraplenagem, provocando contratação de empresa para realização de dos serviços por R$ 7.320.000,02, iniciados em 23/03/2015.</t>
  </si>
  <si>
    <t>Consórcio Trópicos/Pottencial</t>
  </si>
  <si>
    <t>Contrato rescindido, com aplicação de penalidades. Em elaboração estudos para realização de serviços que visem minimizar os problemas da superlotação.</t>
  </si>
  <si>
    <t>Conclusão prevista para 02/07/2015.</t>
  </si>
  <si>
    <t>Atrasos provocados por necessidade de adequação ao novo greide da BR-101.</t>
  </si>
  <si>
    <t>Rescisão contratual amigável.</t>
  </si>
  <si>
    <t>Rescisão amigável por desequilibrio econômico-financeiro do contrato. Aguardando final dos serviços da Novo Porto Recife S/A para realização dos serviços em tela.</t>
  </si>
  <si>
    <t>Obra paralisada por restrições financeiras e técnicas.</t>
  </si>
  <si>
    <t>Obra reiniciada em janeiro/2015.</t>
  </si>
  <si>
    <t>Obra concluída em 27/03/2015.</t>
  </si>
  <si>
    <t>Contrato rescindido com aplicação de penalidades. Objeto concluído por execução direta.</t>
  </si>
  <si>
    <t>Contrato rescindido com aplicação de penalidades. Nova licitação será realizada.</t>
  </si>
  <si>
    <t>Rescisão contratual em elaboração. Objeto concluído por execução direta.</t>
  </si>
  <si>
    <t>Contrato rescindido com aplicação de penalidades. Nova empresa contratada (RPL) através de licitação e objeto em fase de conclusão.</t>
  </si>
  <si>
    <t>Em fase de conclusão.</t>
  </si>
  <si>
    <t>Contrato rescindido amigavelmente. Nova empresa contratada (Kenneth) através de licitação.</t>
  </si>
  <si>
    <t>Em andamento.</t>
  </si>
  <si>
    <t>Obra em andamento.</t>
  </si>
  <si>
    <t>Contrato suspenso por rescisão de contrato de serviços de preparação para instalação dos elevadores. Novos processos licitatórios em andamento.</t>
  </si>
  <si>
    <t>Em execução.</t>
  </si>
  <si>
    <t>Paralisada em 2014. Ordem de retomada em 2015.</t>
  </si>
  <si>
    <t>Extinção do contrato. A URB contratou em 2014 obras civis complementares dos saldos de serviço para a quadra 40. Posteriormente será licitado a execução das quadras seguintes.</t>
  </si>
  <si>
    <t>Em distrato. Estudo demonstrou obra não  ser viável, comparado com Radial Sul.</t>
  </si>
  <si>
    <t>Em execução. Construção do centro educacional nos fundos do terreno provocou necessidade de revisão geral do projeto.</t>
  </si>
  <si>
    <t>Em execução. Ordem de serviço aprovada pela CAIXA em 05/01/2015.</t>
  </si>
  <si>
    <t>Rescisão contratual em 21/05/2014.</t>
  </si>
  <si>
    <t>Paralisada. Aprovação de planilha de serviços junto à OGU/CEF em análise.</t>
  </si>
  <si>
    <t>Em execução. As ruas Alvenópolis e José Tavares de Holanda sofreram algumas interferências de desapropriações que estão sendo sanadas.</t>
  </si>
  <si>
    <t>Extinção do contrato. Remanescente do contrato inseridos no processo licitatório 11/2015.</t>
  </si>
  <si>
    <t>Em execução. 04 canais concluídos, canal do Sport será incluído no programa de ações mitigadoras junto a SEMOC-Prefeitura do Recife, e 06 (Caiara, Buriti, Santa Rosa, Paranmirim, ABC e Prado) estão em fase de negociação com desapropriações.</t>
  </si>
  <si>
    <t>Extinção do contrato. 07 ruas concluídas e 01 (rua Maestro Jones Jonhson - 1º e 2º trecho) com serviços remanescentes inseridos em em novo contrato que será licitado após análise do projeto.</t>
  </si>
  <si>
    <t>Pagamento ocorreu em abril de 2015.</t>
  </si>
  <si>
    <t>Paralisada por período chuvoso e interferências, necessitando de novo planejamento e mobilizações complementares necessárias.</t>
  </si>
  <si>
    <t>Atrasos por mudança de projeto e interferências com Celpe.</t>
  </si>
  <si>
    <t>Alterações qualitativas e quantitativas provocadas por necessidades de campo e interferências com redes de saneamento e iluminação pública.</t>
  </si>
  <si>
    <t>Alterações qualitativas e quantitativas provocadas por necessidades de campo.</t>
  </si>
  <si>
    <t>Paralisação formal por conveniência da Administração.</t>
  </si>
  <si>
    <t>Redução da execução pela proximidade do verão e dificuldades operacionais.</t>
  </si>
  <si>
    <t>Aditamento de prazo necessários por dificuldade de restauro de edificações tombadas.</t>
  </si>
  <si>
    <t>Estação elevatória inconclusa. Em tratativas com consórcio.</t>
  </si>
  <si>
    <t>Redecoletora condominial faltando 30% da execução e entregue à Compesa para concluir remanescente.</t>
  </si>
  <si>
    <t>Contrato distratado a pedido da construtora. Nova licitação será lançada com remanescentes.</t>
  </si>
  <si>
    <t>Nova licitação com obra em fase de conclusão.</t>
  </si>
  <si>
    <t>Em andamento. R$49.680,00 pago em 2015.</t>
  </si>
  <si>
    <t>Em andamento. R$292.512,00 pago em 2015.</t>
  </si>
  <si>
    <t>Em andamento. R$130.000,00 pago em 2015.</t>
  </si>
  <si>
    <t>Em andamento. R$107.064,08 pago em 2015.</t>
  </si>
  <si>
    <t>Em andamento. R$20.000,00 pago em 2015.</t>
  </si>
  <si>
    <t>Concluído.</t>
  </si>
  <si>
    <t>Obra co 38% executado. Aguardando liberação financeira pelo FNDE.</t>
  </si>
  <si>
    <t>97,51% da obra no BM 05, de 02/06/2015, com saldo de apenas R$94.818,56.</t>
  </si>
  <si>
    <t>Serviço em andamento com 17% executados.</t>
  </si>
  <si>
    <t>Obra em andamento, não tendo mais justificativas a apresentar a este tribunal.</t>
  </si>
  <si>
    <t>Contrato rescindido por desvio de recursos por parte da gestão anterior. Em replanilhamento para nova licitação.</t>
  </si>
  <si>
    <t>Contrato rescindido por desvio de recursos por parte da gestão anterior. Obra em execução em novo contrato (TP 02/2015, Contrato 75/2015).</t>
  </si>
  <si>
    <t>Obra fisicamente concluída, aguardando liberação de recursos pela CAIXA.</t>
  </si>
  <si>
    <t>Em execução, com medições em 2015.</t>
  </si>
  <si>
    <t>Contrato rescindido por quantitativos da planilha não coincidirem com os projetos. Está sendo aberto novo processo licitatório com remanescente.</t>
  </si>
  <si>
    <t>Contrato finalizado conforme prestação de contas com CAIXA.</t>
  </si>
  <si>
    <t>Contrato e convênio encerrados na gestão anterior.</t>
  </si>
  <si>
    <t>Obra paralisada pela contrutora. Empresa contratada recebeu, na gestão anterior, o valor correspondente à construção de 42 MSD (50% do contrato para 84 MSD) e não concluiu as mesmas. Empresa e o MPPE já foram notificados.</t>
  </si>
  <si>
    <t>Obra concluída. Medição de 20/11/2014 foi paga em 11/05/2015.</t>
  </si>
  <si>
    <t>O município recebeu 1a parcela (R$280.000,00) em 12/08/2011 e aguarda aprovação da prestação de contas e liberação da 2a parcela da FUNASA.</t>
  </si>
  <si>
    <t>O município recebeu 1a e 2a parcelas (R$250.000,00) até 08/09/2010 e aguarda aprovação da prestação de contas e liberação da 3a parcela da FUNASA.</t>
  </si>
  <si>
    <t>O município recebeu 1a parcela (R$125.000,00) em 15/08/2011 e aguarda aprovação da prestação de contas e liberação da 2a parcela da FUNASA.</t>
  </si>
  <si>
    <t>O município recebeu a 2a parcela da FUNASA em 30/04/2015 e tomou medidas cabíveis para o andamento normal da obra.</t>
  </si>
  <si>
    <t>Aguardando aprovação da 3a parcela pelo Ministério do Turismo/CAIXA, mas já retomou o andamento das obras.</t>
  </si>
  <si>
    <t>Aguardando conclusão dos serviços do contrato 232/2014 para receber a liberação da 2a parcela dos recursos do FEM II</t>
  </si>
  <si>
    <t>Obra reiniciada em julho/2015.</t>
  </si>
  <si>
    <t>Ocontrato encerrado. Aguardando solução do convênio para nova licitação.</t>
  </si>
  <si>
    <t>Obra paralisada para análise do desempenho da aplicação da metodologia.</t>
  </si>
  <si>
    <t>Obra paralisada para adequações de projeto.</t>
  </si>
  <si>
    <t>Obra não iniciada e convênio extinto pela CAIXA.</t>
  </si>
  <si>
    <t>Contrato de repasse encerrado, aguardando atesto da CAIXA para as ruas que foram executadas.</t>
  </si>
  <si>
    <t>Contrato de repasse aguardando encerramento pela CAIXA. Os serviços remanescentes serão concluídos com recursos do FEM III, após atualização do projeto.</t>
  </si>
  <si>
    <t>Valor pago em 2015 = R$260.663,54.</t>
  </si>
  <si>
    <t>Licitação deserta</t>
  </si>
  <si>
    <t xml:space="preserve">Obra concluída. </t>
  </si>
  <si>
    <t>Valor pago em 2015 = R$180.916,75.</t>
  </si>
  <si>
    <t>Valor pago em 2015 = R$83.075,57.</t>
  </si>
  <si>
    <t>Obras paralisadas por descontinuidade do repasse de recursos do governo federal.</t>
  </si>
  <si>
    <t>Contrato rescindido por falta de recursos da Prefeitura. Obra concluída com recursos da Câmara Municipal.</t>
  </si>
  <si>
    <t>Obra concluída com a segunda colocada no certame licitatório.</t>
  </si>
  <si>
    <t>Contrato rescindido. Aguardando aprovação do novo projeto pela CAIXA.</t>
  </si>
  <si>
    <t>Contrato rescindido por descumprimento do contrato pela contratada. Solicitado aditivo de prazo para a Secretaria da Cidade para dar início a nova licitação.</t>
  </si>
  <si>
    <t>Aguardando liberação do pagamento pelo Min da Cultura para a contratada para dar início a uma nova licitação.</t>
  </si>
  <si>
    <t>Concluída.</t>
  </si>
  <si>
    <t>Concluída em 07/02/2015.</t>
  </si>
  <si>
    <t>Acrescentadas 04 ruas ao plano de trabalho e reiniciados os trabalhos após aprovação da Sec das Cidades.</t>
  </si>
  <si>
    <t>Em execução de acordo com desembolso da Prefeitura.</t>
  </si>
  <si>
    <t>Obra paralisada por falta de repasse dos recursos da União.</t>
  </si>
  <si>
    <t>Recursos federais devidamente repassados e obra reiniciada.</t>
  </si>
  <si>
    <t>Obra com valor já pago de R$146.703,79, com providências em relação aos atrasos sofridos.</t>
  </si>
  <si>
    <t>Aguardando parecer jurídico para dar início a distrato.</t>
  </si>
  <si>
    <t>Estão sendo tomadas providências para devolução de recursos devidos.</t>
  </si>
  <si>
    <t>Aguardando parecer jurídico para devolução de recursos.</t>
  </si>
  <si>
    <t>Obra anulada sem liberação de recursos.</t>
  </si>
  <si>
    <t>Obra em andamento com 43,8% já executados.</t>
  </si>
  <si>
    <t>Obra com várias paralisações não justificadas pela contratada, mas em andamento com 84,11% já executados.</t>
  </si>
  <si>
    <t>Em fase final de construção e aguardando pagamento do ultimo boletim de medição para prestação de contas junto ao governo estadual.</t>
  </si>
  <si>
    <t>Obra concluída com 99,26% pago.</t>
  </si>
  <si>
    <t>Obra paralisada com 95% dos serviços executados, mas não haverá necessidade de complementação.</t>
  </si>
  <si>
    <t>obra em andamento com 38,07% executado.</t>
  </si>
  <si>
    <t>obra em andamento com 33,72% executado.</t>
  </si>
  <si>
    <t>Solicitada liberação da 2ª parcela à FUNASA em 28/01/2015 para dar continuidade.</t>
  </si>
  <si>
    <t>Em litígio com o FNDE para prorrogação do prazo do convênio e conclusão da obra com 82,48% dos serviços executados.</t>
  </si>
  <si>
    <t>Paralisada por irregularidades apontadas pela FUNASA. Aguardando visita para comprovar correções realizadas.</t>
  </si>
  <si>
    <t>Obra paralisada em razão da vigência do convênio ter expirado. Prefeitura empenhada em regularização junto à CAIXA.</t>
  </si>
  <si>
    <t>Solicitada redução de metas do convênio em 50% junto à FUNASA. Em processo de encerramento.</t>
  </si>
  <si>
    <t>Obra em execução através do contrato 013/2015, Nunes &amp; Cavalcanti Ltda EPP.</t>
  </si>
  <si>
    <t>Obra em execução com 97% executado na UPA Boa Vista e 95% da UPA Rendeiras.</t>
  </si>
  <si>
    <t>Obra paralisada por determinação judicial.</t>
  </si>
  <si>
    <t>Contrato transferido de Secretaria e prorrogado por mais 12 meses.</t>
  </si>
  <si>
    <t>57% executada.</t>
  </si>
  <si>
    <t>Obra paralisada, aguardando recursos do Min do Turismo.</t>
  </si>
  <si>
    <t>Obra executada em 95%.</t>
  </si>
  <si>
    <t>Obra paralisada para readequação do projeto.</t>
  </si>
  <si>
    <t>Obra em andamento (não apresentou documentos comprobatórios).</t>
  </si>
  <si>
    <t>Obra concluída (não apresentou documentos comprobatórios).</t>
  </si>
  <si>
    <t>Obra paralisada. Aguardando 2ª parcela de recursos do FEM.</t>
  </si>
  <si>
    <t>Em processo de distrato.</t>
  </si>
  <si>
    <t>Constatadas irregularidades pelo órgão concedente. Convênio expirou.</t>
  </si>
  <si>
    <t>Aguardando órgão concedente aprovar reprogramação de planilha.</t>
  </si>
  <si>
    <t>Paralisada com 70% executada.</t>
  </si>
  <si>
    <t>Obra concluída e inaugurada em 30/07/2015.</t>
  </si>
  <si>
    <t>Distrato com 65,48% executado.</t>
  </si>
  <si>
    <t>Distrato com 75,78% executado.</t>
  </si>
  <si>
    <t>Obra concluída aguardando ultima parcela.</t>
  </si>
  <si>
    <t>Em rítmo lento e aguardando liberação de recursos federais.</t>
  </si>
  <si>
    <t>Não foi possível concluir a obra por pendências fiscais da contratada. PME tomando providências para término da obra.</t>
  </si>
  <si>
    <t>Obra paralisada.</t>
  </si>
  <si>
    <t>Obra paralisada, aguardando liberação de repasse.</t>
  </si>
  <si>
    <t>Obra paralisada para análise de realinhamento de preços.</t>
  </si>
  <si>
    <t>Paralisada por falta de repasse de recursos federais.</t>
  </si>
  <si>
    <t>Houve falha na informação anterior. Houve pagamento de R$155.856,63.</t>
  </si>
  <si>
    <t>Obra em rítmo lento. Prefeitura notificou a contratada para corrigir falhas.</t>
  </si>
  <si>
    <t>Trabalhos forma retomados após repasse de recursos da CAIXA e hoje está com 98,88% executado.</t>
  </si>
  <si>
    <t>No aguardo de liberação de rcursos com 79,5% da obra realizada.</t>
  </si>
  <si>
    <t>Obra paralisada por falta de repasse do FEM. Buscando soluções para liberações.</t>
  </si>
  <si>
    <t>Serviços atrasados por falta de recuroso próprios da Prefeitura, mas já está com 88,8% concluídos.</t>
  </si>
  <si>
    <t>Obra em rítmo lento por dificuldade de mão-de-obra e financeira da Prefeitura.</t>
  </si>
  <si>
    <t>Obras atrasadas em relação ao cronograma, mas em execução.</t>
  </si>
  <si>
    <t>Contrato rescindido em 05/09/2014 por necessidades de adequações no projeto. Realizada nova contratação (Contrato 49/2014) para a conclusão das obras.</t>
  </si>
  <si>
    <t>Obra paralisada por falta de recursos.</t>
  </si>
  <si>
    <t>Obra paralisada por falta de repasse de recursos pela CAIXA, com 32,53% executados.</t>
  </si>
  <si>
    <t>Obra paralisada por falta de repasse de recursos pela CAIXA, com 2,49% executados.</t>
  </si>
  <si>
    <t>Aguardando recursos.</t>
  </si>
  <si>
    <t>Obra com 73,51% executada.</t>
  </si>
  <si>
    <t>Em execução plena.</t>
  </si>
  <si>
    <t>as 06 ruas estão concluídas e em fase de correções de não conformaidades para prstação de contas final do convênio.</t>
  </si>
  <si>
    <t>TP004/2011</t>
  </si>
  <si>
    <t>TP012/2013</t>
  </si>
  <si>
    <t>Aguardando repasse de recursos do estado para executar obras do canal do Congal e demais obras.</t>
  </si>
  <si>
    <t>TP022/2012</t>
  </si>
  <si>
    <t>TP010/2012</t>
  </si>
  <si>
    <t>TP003/2011</t>
  </si>
  <si>
    <t>TP013/2012</t>
  </si>
  <si>
    <t>Obra paralizada para ajustar falhas do projeto inicial.</t>
  </si>
  <si>
    <t>TP005/2014</t>
  </si>
  <si>
    <t>Praça de Campo grande concluída e da COHAB será iniciada após festejos juninos.</t>
  </si>
  <si>
    <t>TP005/2011</t>
  </si>
  <si>
    <t>80% das obras concluídas, aguardando conclusão de contenção de talude para ser concluída.</t>
  </si>
  <si>
    <t>CV006/2014</t>
  </si>
  <si>
    <t>Serviço concluído em 2014.</t>
  </si>
  <si>
    <t>CV007/2014</t>
  </si>
  <si>
    <t>Demora na execução por indisponibilidade financeira.</t>
  </si>
  <si>
    <t>Em andamento com 20% executado.</t>
  </si>
  <si>
    <t>Falta apenas a execução da travessa 31 de Março, as outras já se encontram concluídas.</t>
  </si>
  <si>
    <t>Com rítmo lento por atraso nos repasses de recursos do Min da Cultura.</t>
  </si>
  <si>
    <t>Com rítmo lento por atraso nos repasses de recursos do Min da Agricultura.</t>
  </si>
  <si>
    <t>Em andamento com término em 30/06/2015.</t>
  </si>
  <si>
    <t>Obra concluída aguardando vistoria da Sec das Cidades.</t>
  </si>
  <si>
    <t>Houve atraso por necessidade de adequação de projeto, aguardando autorização da CEHAB.</t>
  </si>
  <si>
    <t>Em distrato sem recebimento de recursos.</t>
  </si>
  <si>
    <t>Excução desacelerada por atraso nos repasses da CEHAB.</t>
  </si>
  <si>
    <t>Excução desacelerada por atraso nos repasses do INCRA.</t>
  </si>
  <si>
    <t>Concluída em 15/01/2015.</t>
  </si>
  <si>
    <t>Paralisada pela contratada injustificadamente. Será notificada.</t>
  </si>
  <si>
    <t>Paralisada pela contratada injustificadamente. Contrato será distratado.</t>
  </si>
  <si>
    <t>Aguardando aprovaçãopela CAIXA de novo processo licitatório realizado.</t>
  </si>
  <si>
    <t>Paralisada por falta de mão-de-obra.</t>
  </si>
  <si>
    <t>Distratada antes do inicio da obra.</t>
  </si>
  <si>
    <t>Paralisada por falta de recursos próprios.</t>
  </si>
  <si>
    <t>Foi instaurado processo administrativo para apurar os fatos e proceder o distrato do contrato.</t>
  </si>
  <si>
    <t>Distrato em 06/07/2012 para realização de novo contrato de contrução em local mais adequado. Nova licitação já foi realizada e o terreno está em fase de regularização.</t>
  </si>
  <si>
    <t>Distrato em 06/07/2012 e realizada nova licitação para execução dos serviços remanescentes (Emanuella Construções Ltda) com conclusão em fev/2014.</t>
  </si>
  <si>
    <t>Rescisão unilateral do contrato em 06/02/2015. Nova empresa já contratada através de nova licitação e os serviços estão para ser reiniciados.</t>
  </si>
  <si>
    <t>Ausência de pagamento decorrente de falta de apresentação de documentos pela contratada, mas irregularidades já foram resolvidas e está sendo providenciado o pagamento da 1ª medição.</t>
  </si>
  <si>
    <t>Obra concluída, falta prestação de contas final junto à CAIXA.</t>
  </si>
  <si>
    <t>Obra concluída. Falta aprovação de readequação com redução de metas junto à CAIXA.</t>
  </si>
  <si>
    <t>Aguardando licença da CPRH para retornar rítmo normal da obra.</t>
  </si>
  <si>
    <t>Em execução com término previsto para jan/2016.</t>
  </si>
  <si>
    <t>Houve equívoco no mapa de obras, pois a obra está concluída com prestação de contas final junto à CAIXA.</t>
  </si>
  <si>
    <t>Em execução (Valor pago acumulado R$317.593,46)</t>
  </si>
  <si>
    <t>Concluída (Valor Pago acumulado R$20.736,06).</t>
  </si>
  <si>
    <t>Concluída (Valor Pago acumulado R$171.072,99).</t>
  </si>
  <si>
    <t>Em execução (Valor pago acumulado R$252.564,94)</t>
  </si>
  <si>
    <t>Paralisada por falta de recursos municipais.</t>
  </si>
  <si>
    <t>Em execução. Aguardando repase da 2ª parcela do Min da Saúde.</t>
  </si>
  <si>
    <t>Obra em execução</t>
  </si>
  <si>
    <t>Aguardando repasse da 2ª parcela dos recursos da Secretaria de Transportes do Estado.</t>
  </si>
  <si>
    <t>Em execução com atraso, mas já solucionados pela contratada.</t>
  </si>
  <si>
    <t>A obra de pavimentação está paralisada por falta de repasse de recursos estaduais e quanto à unidade de compostagem essa está para iniciar já com liberação pela CPRH.</t>
  </si>
  <si>
    <t>Contrato suspenso por depender de serviços do contrato das adaptações dos quiosques (070/12).</t>
  </si>
  <si>
    <t>Em execução com prazo previsto de conclusão para 70 dias a partir de 19/07/2015.</t>
  </si>
  <si>
    <t>Em rítmo normal com 30% já executado.</t>
  </si>
  <si>
    <t>Obra totalmente concluída.</t>
  </si>
  <si>
    <t>Obra em fase de conclusão. Atrasos provocados por falta de liberação de recursos pela CAIXA.</t>
  </si>
  <si>
    <t>Obra em excução. Estrutura metálica e coberta sendo executada fora do canteiro, nas instalações da metalúgica.</t>
  </si>
  <si>
    <t>Creche municipal em fase de conclusão e demais obras já concluídas.</t>
  </si>
  <si>
    <t>Não houve justificativa do contrato 6-013/11.</t>
  </si>
  <si>
    <t>Não apresentou justificativas.</t>
  </si>
  <si>
    <t>Serviços de Engenharia especializada em construção civil para para elaboração do prjeto executivo, execução das obras e serviços de engenharia para construção da Unidade Pernambucana de Atenção Especializada - UPAE LIMOEIRO</t>
  </si>
  <si>
    <t>Serviços de Engenharia especializada em construção civil para elaboração de projetos executivos e execução das obras de reforma e ampliação das emergências adulto, pediátrico, almoxarifado, CME, farmácia, laboratório e bloco cirúrgico do Hosp Dom Moura.</t>
  </si>
  <si>
    <t>SERV. DE REFORMA E AMPLIAÇÃO DO HOSPITAL DO CÂNCER EM RECIFE/PE</t>
  </si>
  <si>
    <t>REFORMA E AMPLIAÇÃO DO HOSPITAL BARÃO DE LUCENA, EM RECIFE/PE</t>
  </si>
  <si>
    <t>REFORMA E AMPLIAÇÃO DO HOSPITAL GERAL DE AREIAS (CENTRO DO IDOSO), EM RECIFE/PE.</t>
  </si>
  <si>
    <t>REFORMA NO HOSPITAL SÃO SEBASTIÃO PARA IMPLANTAÇÃ O DE LEITOS DE INTERNAÇÃO E AMBULATÓRIO</t>
  </si>
  <si>
    <t>CONSTRUÇÃO DA UPA ARRUDA/PE</t>
  </si>
  <si>
    <t>JME ENGENHARIA LTDA</t>
  </si>
  <si>
    <t>TRÓPICOS ENG. COM. LTDA.</t>
  </si>
  <si>
    <t>ESCO - EMPRESA DE SERVIÇOS E CONST. LTDA</t>
  </si>
  <si>
    <t>TRÓPICOS ENGENHARIA LTDA</t>
  </si>
  <si>
    <t>25/03/2013</t>
  </si>
  <si>
    <t>30/05/2014 (Paralisação)</t>
  </si>
  <si>
    <t>13/05/2013</t>
  </si>
  <si>
    <t>174/2013</t>
  </si>
  <si>
    <t>31/05/2013</t>
  </si>
  <si>
    <t>04/08/2014 (paralisação)</t>
  </si>
  <si>
    <t>23/07/2012</t>
  </si>
  <si>
    <t>01/12/2014 (paralisação)</t>
  </si>
  <si>
    <t>31/03/2014 (paralisação)</t>
  </si>
  <si>
    <t>333/2012</t>
  </si>
  <si>
    <t>051/2009</t>
  </si>
  <si>
    <t>27/07/2012</t>
  </si>
  <si>
    <t>2.019.346,11</t>
  </si>
  <si>
    <t>Após a Resposta ao Ofício</t>
  </si>
  <si>
    <t>Serviço de monitoramento estrutural ao longo de 02 anos.</t>
  </si>
  <si>
    <t>Empresa paralisou a obra por incapacidade financeira, o contrato foi encerrado por decurso de prazo e foi instalado processo administrativo para apurar responsabilidades. Nova licitação em andamento para executar serviços remanescentes.</t>
  </si>
  <si>
    <t>Obra em andamento com novo contrato.</t>
  </si>
  <si>
    <t>Obra em andamento normal.</t>
  </si>
  <si>
    <t>RESPOSTA: Obra em Execução (G)</t>
  </si>
  <si>
    <t>RESPOSTA: Houve Equívoco na Informação Anterior do Gestor (H)</t>
  </si>
  <si>
    <t>Total de Obras Paralisadas (I) = (C - D - E - F - G - H)</t>
  </si>
  <si>
    <t>Obras que os Gestores não Apresentaram Resposta ao Ofício do TCE-PE (J)</t>
  </si>
  <si>
    <t>Total que Pemaneceram como OBRAS DECLARADAMENTE PARALISADAS (K)</t>
  </si>
  <si>
    <t>Total de Obras Paralisadas (I) = (J + K)</t>
  </si>
  <si>
    <t>Pavimentação e Drenagem de diversas de 19 Ruas e Av. 5  Enseada dos C orais.</t>
  </si>
  <si>
    <t>Pavimentação e Drenagem de Vias Estruturadoras</t>
  </si>
  <si>
    <t>Requalificação e recapeamento do Sistema  Viário</t>
  </si>
  <si>
    <t>Urbanização das favelas Chiado do Rato e Vila do Maruim</t>
  </si>
  <si>
    <t>Urbanização da Comunidade Nova Era e Esgotamento Sanitário da Comunidade Manoel Vigia no Município do Cabo de Santo Agostinho</t>
  </si>
  <si>
    <t>Execução de Obras de Revestimento dos canais 1,2 e do canal do Boto, localizado em Eneadas dos Corais</t>
  </si>
  <si>
    <t>Regularização urbanista e fundiária das unidades habitacionais das Comunidades: Chiado do Rato e Vila Maruim, no Município do Cabo de Santo Agostinho.</t>
  </si>
  <si>
    <t>Ministério das Cidades/Prefeitura Municipal do Cabo de Santo Agostinho</t>
  </si>
  <si>
    <t>Ministério do Turismo/Prefeitura Municipal do Cabo de Santo Agostinho</t>
  </si>
  <si>
    <t>Ministério das Cidades/Governo do Estado de Pernambuco/Prefeitura Municipal do Cabo de Santo Agostinho</t>
  </si>
  <si>
    <t xml:space="preserve"> CONSTRUTORA COELHO DE ANDRADE LTDA.</t>
  </si>
  <si>
    <t>211/2008</t>
  </si>
  <si>
    <t xml:space="preserve"> CONSTRUTORA ANCAR LTDA.</t>
  </si>
  <si>
    <t>213/2009</t>
  </si>
  <si>
    <t>M.F. ENGENHARIA E EQUIPAMENTOS LTDA</t>
  </si>
  <si>
    <t>214/2009</t>
  </si>
  <si>
    <t>MF Engenharia e Equipamentos LTDA.</t>
  </si>
  <si>
    <t>039/2010</t>
  </si>
  <si>
    <t>SBC - Sociedade Brasileira de Construção LTDA.</t>
  </si>
  <si>
    <t>Geosistemas Engenharia e Planejamento Ltda</t>
  </si>
  <si>
    <t>081/2011</t>
  </si>
  <si>
    <t>2ª Etapa em andamento</t>
  </si>
  <si>
    <t>Obra concluída e contrato encerrado.</t>
  </si>
  <si>
    <t>Obra concluída. Pagamento referente a serviços executados em 2014 = R$681.945,19.</t>
  </si>
  <si>
    <t>Obra declarada em execução, mas identificada como paralisada pelo TCE-PE através de auditoria realizada em agosto/2014, tendo sido instaurado processo de auditoria especial para o seu acompanhamento.</t>
  </si>
  <si>
    <t>Em andamento. Houve pagamento em 2015 referente a serviços executados em 2014.</t>
  </si>
  <si>
    <t>Contrato encerrado com quantitativos esgotados.</t>
  </si>
  <si>
    <t>PERNAMBUCO</t>
  </si>
  <si>
    <t>São Bento do Una</t>
  </si>
  <si>
    <t>Construção Posto Saúde-Sítio Tamanduá</t>
  </si>
  <si>
    <t>Reforma e Ampliação da Escola Padre José Orlando Duarte</t>
  </si>
  <si>
    <t>Aquisição parcelada de Tubos de concreto para manutenção de esgotos e drenagem</t>
  </si>
  <si>
    <t>Pavimentação em revestimento Asfaltico em diversas ruas da Cidade</t>
  </si>
  <si>
    <t>Pavimentação em Paralelo na Rua-03-Balança-2</t>
  </si>
  <si>
    <t>Co0nstr.de 01(USF) e Reforma de 01-(USF)-Bairro dos Terreiros e Santo Afonso</t>
  </si>
  <si>
    <t>Adequação Prédio do (SAMU)</t>
  </si>
  <si>
    <t>S.U.S</t>
  </si>
  <si>
    <t>FUNDEB</t>
  </si>
  <si>
    <t>CAIXA ECONÔMICA</t>
  </si>
  <si>
    <t>F.E.M.</t>
  </si>
  <si>
    <t>F.M.SAÚDE</t>
  </si>
  <si>
    <t>----------</t>
  </si>
  <si>
    <t>Construtora Leite Barros-LTDA-ME</t>
  </si>
  <si>
    <t>051/13</t>
  </si>
  <si>
    <t>Construtora Lopes Barros Ltda.ME</t>
  </si>
  <si>
    <t>097/12</t>
  </si>
  <si>
    <t>Pesqueira Prémoldados ltda.</t>
  </si>
  <si>
    <t>62/13</t>
  </si>
  <si>
    <t>Construtora Ancar Ltda.</t>
  </si>
  <si>
    <t>137/12</t>
  </si>
  <si>
    <t>RICON CONSTRUTORA LTDA.</t>
  </si>
  <si>
    <t>119/12</t>
  </si>
  <si>
    <t>REAL FACTOR ADM.SERVIÇOS E CONSTRUÇÕES LTDA.ME</t>
  </si>
  <si>
    <t>34/14</t>
  </si>
  <si>
    <t>RAFAEL &amp; ALMEIDA PRODUÇÕES E EVENTOS LTDA-ME</t>
  </si>
  <si>
    <t>Ipubi</t>
  </si>
  <si>
    <t>Itacuruba</t>
  </si>
  <si>
    <t>Santa Cruz</t>
  </si>
  <si>
    <t>Vertente do Lério</t>
  </si>
  <si>
    <t>Jurema</t>
  </si>
  <si>
    <t>Moreilândia</t>
  </si>
  <si>
    <t>Orocó</t>
  </si>
  <si>
    <t>São João</t>
  </si>
  <si>
    <t>São Lourenço da Mata</t>
  </si>
  <si>
    <t>Tabira</t>
  </si>
  <si>
    <t>Tacaratu</t>
  </si>
  <si>
    <t>Tamandaré</t>
  </si>
  <si>
    <t>Taquaritinga do Norte</t>
  </si>
  <si>
    <t>Mapa com formato diverso</t>
  </si>
  <si>
    <t>Chã Grande</t>
  </si>
  <si>
    <t>CONTENÇÃO DE ENCOSTAS NA RUA JOVELINA ALBUQUERQUE DOS PRAZERES- AREEIRO</t>
  </si>
  <si>
    <t>CONSTRUÇÃO DE ESCADARIAS: JOSÉ ANTÔNIO DE LUNA; CACHOEIRA DO ITAPEMIRIM- VIANA E SÉRGIO ROMERO- CÓRREGO DO SAPO</t>
  </si>
  <si>
    <t>RECUPERAÇÃO DE ESCADARIAS: R. AMÉLIA, R. 21 DE ABRIL, R. AMENDOLÂNDIA, R. SANTA ROSA, R. MOREIRA SALES- B. DOS ESTADOS, CAMARAGIBE/PE, EMPRESA CONTRATADA: P &amp; B CONSTRUÇÕES E SERVIÇOS LTDA.  INFORMAMOS QUE FORAM REALIZADOS APENAS OS SERVIÇOS DE RECUPERAÇÃO DA ESCADARIA DA R. AMENDOLÂNDIA- B. DOS ESTADOS.</t>
  </si>
  <si>
    <t>ESTADO DE PERNAMBUCO</t>
  </si>
  <si>
    <t>CARLOS EDUARDO SOUSA ANDRADE</t>
  </si>
  <si>
    <t>151/2011</t>
  </si>
  <si>
    <t>SOERGUER CONST. LTDA.</t>
  </si>
  <si>
    <t>P &amp; B CONSTRUÇÕES E SERVIÇOS LTDA.</t>
  </si>
  <si>
    <t>MINISTERIO DO TURISMO/CAIXA ECONOMICA FEDERAL</t>
  </si>
  <si>
    <t>Descrição não apresentada.</t>
  </si>
  <si>
    <t>CONSTRUTORA E LOCADORA NORBERTO MACEDO LTDA – ME</t>
  </si>
  <si>
    <t>046/2011</t>
  </si>
  <si>
    <t>PORTAL DE ENTRADA DO MUNICÍPIO</t>
  </si>
  <si>
    <t>CONSTRUÇÃO CRECHE ED. INFANTIL TIPO C</t>
  </si>
  <si>
    <t>PAVIMENTAÇÃO DIVERSAS RUAS PEDRO PEREIRA LIMA E JOSÉ LINO</t>
  </si>
  <si>
    <t>CONSTRUÇÃO CRECHE PROINFANCIA 1</t>
  </si>
  <si>
    <t>MIN. TURISMO – CAIXA ECONÔMICA FEDERAL</t>
  </si>
  <si>
    <t>MIN. DAS CIDADES – CAIXA ECONÔMICA FEDERAL</t>
  </si>
  <si>
    <t>LAROCERIE CONSTRUÇÃO E PROJETOS LTDA</t>
  </si>
  <si>
    <t>ADM. LARANJEIRA LTDA</t>
  </si>
  <si>
    <t>PL 015-TP 04/2013</t>
  </si>
  <si>
    <t>PL 032-TP 11/2011</t>
  </si>
  <si>
    <t>PL 022-TP 05/2011</t>
  </si>
  <si>
    <t>PL009-TP 01/2010</t>
  </si>
  <si>
    <t>Contratação de Empresa Especializada para Reforma da Praça Marcos Freire, Conjunto Marcos Freire, no Município de Jaboatão dos Guararapes</t>
  </si>
  <si>
    <t>Contratação de serviços especializados para Reforma da Quadra Poliesportiva - Curado I, no Município do Jaboatão dos Guararapes.</t>
  </si>
  <si>
    <t>Contratação de Empresa Especializada para Construção da Praça de Dois Carneiros no Município do Jaboatão dos Guararapes.</t>
  </si>
  <si>
    <t>Execução Emergencial de Serviços de Engenharia para estabilização de área de risco de deslisamento de encostas em assentamentos precários, construção e recuperação  de drenagem e construção de passeios, sobretudo na Região da 1ª Travessa da Ladeira da Igreja</t>
  </si>
  <si>
    <t>Contratação de Empresa especializada para Construção da Escola Municipal e Creche Medalha Milagrosa no Municipio do Jaboatão dos Guararapes.</t>
  </si>
  <si>
    <t>Contratação de Empresa Especializada para Prestação de Serviços de Engenharia Para Estabilização de Áreas de Risco de Deslizamentos nos 26(vinte e seis) Setores do Plano Municipal de Redução de Riscos no Município do Jaboatão dos Guararapes. (Lote 01)</t>
  </si>
  <si>
    <t>Contratação de Serviços especializados para Reestruturação do Centro de Processamento de Dados localizado no Prédio Sede da Prefeitura do Jaboatão dos Guararapes.</t>
  </si>
  <si>
    <t>Execução de Terraplanagem e Macro Drenagem do Terreno onde será implantada a Escola Técnica do Jaboatão dos Guararapes.</t>
  </si>
  <si>
    <t>Contratação de Serviços Especializados de Engenharia para Construção de 01 Maternidade no Município e Jaboatão dos Guararapes</t>
  </si>
  <si>
    <t>Contratação de Empresa de Engenharia para execução de serviços emergenciais de Reforma no Mercado Público de Cavaleiro, situado no Município do Jaboatão dos Guararapes.</t>
  </si>
  <si>
    <t>Contratação de Empresa Especializada para execução dos serviços de Reforma e Reestruturação da Quadra da Antiga Escola Piaget no Município do Jaboatão dos Guararapes</t>
  </si>
  <si>
    <t>Contratação de Empresa Especializada para Reforma e Reestruturação de 20 (vinte) Campos de Futebol no Município de Jaboatão dos Guararapes.</t>
  </si>
  <si>
    <t>Contratação de Empresa especializada para Execução de Serviços de Reforma do Núcleo de Mobilização Regional de Jaboatão Centro - Regional 01, no Município do Jaboatão dos Guararapes</t>
  </si>
  <si>
    <t>Contratação de Serviços Especializados de Engenharia para Construção de Unidade Modular com Portabilidade, assim compreendendo a Aquisição, o Fornecimento e a Montagem de Módulos com Cobertura, Instalações Elétricas, Hidráulicas, de Lógica, Telefonia, e Climatização, destinadas à Instalação de 15 (Quinze) Unidades Básicas de Saúde no Município e Jaboatão dos Guararapes – USF DOIS CARNEIROS BAIXO 2 – USF LOTE 92 – USF RIO DAS VELHAS – USF PRAIA DO SOL</t>
  </si>
  <si>
    <t>___</t>
  </si>
  <si>
    <t>União Federal por intermédio do Ministério das Cidades</t>
  </si>
  <si>
    <t>União Federal por intermédio do Ministério do Turismo/ Caixa Econômica Federal</t>
  </si>
  <si>
    <t>UNIVERSO EMPREENDIMENTOS EIRELLI</t>
  </si>
  <si>
    <t>02/01/2016</t>
  </si>
  <si>
    <t>CC ESTRADA CONSTRUTORA LTDA.</t>
  </si>
  <si>
    <t>LUZ ENGENHARIA LTDA.</t>
  </si>
  <si>
    <t>CBL Empreendimentos Ltda - EPP</t>
  </si>
  <si>
    <t>005/2012 - SEO</t>
  </si>
  <si>
    <t>Nordeste Comércio de Materiais de Construção e Serviços em Geral Ltda.</t>
  </si>
  <si>
    <t>007/2013 - SEINFRA</t>
  </si>
  <si>
    <t>Momento Construções e Serviços LTDA - EPP</t>
  </si>
  <si>
    <t>008/2013 - SEDES</t>
  </si>
  <si>
    <t>SBC - Sociedade Brasileira de Construções Ltda</t>
  </si>
  <si>
    <t>009/2013 - SEDES</t>
  </si>
  <si>
    <t>CONSTRUTORA SAM LTDA..</t>
  </si>
  <si>
    <t>09/10/2013</t>
  </si>
  <si>
    <t>JFE PROJETOS E EMPREEMENTOS LTDA.</t>
  </si>
  <si>
    <t>MF ENGENHARIA E EQUIPAMENTOS LTDA.</t>
  </si>
  <si>
    <t>LOQUIPE LOCAÇÃO DE EQUIPAMENTOS E MÃO DE OBRA LTDA.</t>
  </si>
  <si>
    <t>WB CONSTRUTORA LTDA.</t>
  </si>
  <si>
    <t>SL Construções e Edificações Ltda - ME</t>
  </si>
  <si>
    <t>015/2014 - SEINFRA</t>
  </si>
  <si>
    <t>Luz Engenharia Ltda - EPP</t>
  </si>
  <si>
    <t>021/2013 - SEINFRA</t>
  </si>
  <si>
    <t>022/2013 - SEINFRA</t>
  </si>
  <si>
    <t>Trópicos  Engenharia e Comécio Ltda</t>
  </si>
  <si>
    <t>024/2013 - SESAU</t>
  </si>
  <si>
    <t>Incorporadora Bonanza Ltda - ME</t>
  </si>
  <si>
    <t>029/2014 - SEPLAG</t>
  </si>
  <si>
    <t>Panorâmica Serviços de Construção Civil e Comércio de Materiais de Construção Ltda</t>
  </si>
  <si>
    <t>040/2013 - SEPSI</t>
  </si>
  <si>
    <t>044/2012 - SEDES</t>
  </si>
  <si>
    <t>Directa Engenharia &amp; Projetos  Ltda</t>
  </si>
  <si>
    <t>045/2011 - SEO</t>
  </si>
  <si>
    <t>Metalúrgica Valença  Indústria e Comércio Ltda</t>
  </si>
  <si>
    <t>045/2013 - SESA</t>
  </si>
  <si>
    <t>OBRA PARALISADA</t>
  </si>
  <si>
    <t>EM ANDAMENTO, AGUARDANDO LIBERAÇÃO DA CAIXA ECONÔMICA FEDERAL.</t>
  </si>
  <si>
    <t>OBRA SUSPENSA</t>
  </si>
  <si>
    <t>Serviços de infraestrutura urbana, macro e microdrenagem na cidade do Paulista na seguinte meta: LOTE 02: pavimentação, esgotamento sanitário, drenagem e construção de unidade habitacionais na área de reassentamento das comunidades justiça e paz(Tururu), São Pedro e comunidade do meio.</t>
  </si>
  <si>
    <t>Construção de praça dos esportes e cultura - PEC 3000,localizada na Avenida Lindolfo Collor,Paratibe,no município do Paulista/PE</t>
  </si>
  <si>
    <t>LOTE 01:pavimentação e drenagem de 20(vinte) ruas</t>
  </si>
  <si>
    <t>Pavimentação e drenagem de 7 ruas nos bairros do Município do Paulista/PE</t>
  </si>
  <si>
    <t>Contenção de encostas, por trás da Avenida João Paulo II - Mirueira no Município do Paulista/PE</t>
  </si>
  <si>
    <t>Pavimentação da rua Cumarú no bairro do Janga - Paulista/PE</t>
  </si>
  <si>
    <t>Desassoreamento e abertura de calha do complexo canal angelim/riacho tururu, trecho da Av. floresta ao rio Paratibe no município do Paulista/PE.</t>
  </si>
  <si>
    <t>Contenção de encostas, ladeira do cano da compesa na Avenida Paulista - Arthur Lundgren - Paulista/PE</t>
  </si>
  <si>
    <t>Obras de construção do Ecoparque - Parque das Paineiras - Paulista/PE</t>
  </si>
  <si>
    <t>Construção de 02(dois)pontilhões para acesso a UBS em Arthur Lundgren I e em Jardim Paulista, no Municipio do Paulista/PE</t>
  </si>
  <si>
    <t>NOVATEC CONSTRUÇÕES EMPREENDIMENTOS LTDA.</t>
  </si>
  <si>
    <t>001/2007</t>
  </si>
  <si>
    <t>15/1/2007</t>
  </si>
  <si>
    <t>CONSORCIO ECAM ALIANCE</t>
  </si>
  <si>
    <t>165/2014</t>
  </si>
  <si>
    <t>CAMILO BRITO INCORPORAÇÃO DE IMOVEIS LTDA - EPP</t>
  </si>
  <si>
    <t>180/2014</t>
  </si>
  <si>
    <t>CONSTRUTORA ALBINO TEIXEIRA LTDA - ME</t>
  </si>
  <si>
    <t>158/2014</t>
  </si>
  <si>
    <t>ETNA - ENGENHARIA E TERRAPLENAGEM NACIONAL LTDA.</t>
  </si>
  <si>
    <t>ABL ENGENHARIA E REPRESENTAÇÃO LTDA</t>
  </si>
  <si>
    <t>LINEAR ENGENHARIA E SERVIÇOS LTDA</t>
  </si>
  <si>
    <t>ITAPAJEU CONSTRUÇÕES E PROJETOS LTDA EPP</t>
  </si>
  <si>
    <t>Projeto para Construção de Sistema de Esgotamento Sanitário na Sede do municipio da Pedra-PE</t>
  </si>
  <si>
    <t>Aquisição de Serviços de reposição de Saneamento na cidade da Pedra - PE.</t>
  </si>
  <si>
    <t>Execução de Ação do Sistema de Abastecimento Dagua no Distrito do Alegre Pedra – PE.</t>
  </si>
  <si>
    <t>Construção do sistema de esgotamento sanitário na cidade da Pedra- PE.</t>
  </si>
  <si>
    <t>D. BARROS CONSTTRUÇÕES E PROJETOS LTDA</t>
  </si>
  <si>
    <t>SN</t>
  </si>
  <si>
    <t>V &amp; A Construtora Ltda</t>
  </si>
  <si>
    <t>A&amp;S Construtora Albuquerque e Souza LTDA – EPP</t>
  </si>
  <si>
    <t>CONTRATAÇÃO DE EMPRESA ESPECIALIZADA DE ENGENHARIA PARA A EXECUÇÃO DOS SERVIÇOS DE AMPLIAÇÃO DO CEMITÉRIO DO SITIO CALDEIRÃO NO INTERIOR DO MUNICIPIO DE SANTA CRUZ</t>
  </si>
  <si>
    <t>KRM CONSTRUÇÕES LTDA ME</t>
  </si>
  <si>
    <t>Estabilização de Áreas de Risco de Deslizamentos nos 26(vinte e seis) Setores do Plano Municipal de Redução de Riscos no Município do Jaboatão dos Guararapes. (Lote 02)</t>
  </si>
  <si>
    <t>Valores Analisados =</t>
  </si>
  <si>
    <t>Número de Contratos =</t>
  </si>
  <si>
    <r>
      <rPr>
        <b/>
        <sz val="10"/>
        <rFont val="Arial"/>
        <family val="2"/>
      </rPr>
      <t xml:space="preserve">Obs.: </t>
    </r>
    <r>
      <rPr>
        <sz val="10"/>
        <rFont val="Arial"/>
        <family val="2"/>
      </rPr>
      <t>As informações constantes da planilha acima foram obtidas através do cruzamento das informações contidas nos Mapas Consolidados de Obras e Serviços de Engenharia encaminhados ao TCE-PE pelas respectivas unidades gestoras, referentes ao exercício 2014, com as respostas aos Ofícios de esclarecimentos enviados pelo Núcleo de Engenharia.</t>
    </r>
  </si>
  <si>
    <t>Apoiar a estruturação dos galpões de triagem de resíduos a serem implantados no Município de Jaboatão dos Guararapes.</t>
  </si>
  <si>
    <t>Trata-se de prestação de serviço continuado (contratação de pessoas). Em andamento.</t>
  </si>
  <si>
    <t>Obras Complementares de Construção da Central Única de Comercialização no âmbito de resíduos sólidos no Município do Jaboatão dos Guararapes/PE.</t>
  </si>
  <si>
    <t>Obra retomada em 31/03/2015. Problemas técnicos que resultaram em rítmo lento foram solucionados.</t>
  </si>
  <si>
    <t>Órdem de serviço expedida em 25/07/2014. Serviços em rítmo normal.</t>
  </si>
  <si>
    <t>Empresa manifestou o não interesse por iniciar a obra devido a grave estado de saúde de um dos sócios. Não houve pagamentos.</t>
  </si>
  <si>
    <t>Contrato submetido aos trâmites da CAIXA.</t>
  </si>
  <si>
    <t>Estabilização de Áreas de Risco de Deslizamentos nos 26(vinte e seis) Setores do Plano Municipal de Redução de Riscos no Município do Jaboatão dos Guararapes.  Lote 03</t>
  </si>
  <si>
    <t>Estabilização de Áreas de Risco de Deslizamentos nos 26(vinte e seis) Setores do Plano Municipal de Redução de Riscos no Município do Jaboatão dos Guararapes. (Lote 04)</t>
  </si>
  <si>
    <t>Termo de início de obra dado pela CAIXA em 19/11/2014 e posterior termo de reinício dado em 05/01/2015. Aguardando liberação da Caixa Econômica Federal.</t>
  </si>
  <si>
    <t>Recuperação de todas as peças estruturais das obras d'ártes, incluindo: pilares, vigas, lajes, corrimãos de pontes e passarelas no município do Jaboatão dos Guararapes.</t>
  </si>
  <si>
    <t>Manutenção para recuperação de pontos críticos do sistema de drenagem, no município do Jaboatão dos Guararapes.</t>
  </si>
  <si>
    <t>Pavimentação e Drenagem nas Ruas Floresta e Gravatá, em Vista Alegre, Nossa Senhora dos Prazeres, em Jardim Jordão, Lindo Amor, em Guararapes e da Rua Carmem Chaves, no Bairro da Muribeca n</t>
  </si>
  <si>
    <t xml:space="preserve">Construção de Creche Tipo B – Pão de Açúcar </t>
  </si>
  <si>
    <t xml:space="preserve">Construção de Duas Quadras Poliesportivas – Algodão e Placas </t>
  </si>
  <si>
    <t>Construção de Quadra Coberta na Escola Padre Ibiapina – Gravatá do Ibiapina</t>
  </si>
  <si>
    <t>Pavimentação da Rua Padre Ibiapina – Gravatá do Ibiapina</t>
  </si>
  <si>
    <t>Serviço de Consultaria para serviços de engenharia consultiva e assessoramento contínuo</t>
  </si>
  <si>
    <t>T &amp; S Engenharia LTDA.</t>
  </si>
  <si>
    <t>174/2012</t>
  </si>
  <si>
    <t>J D Lira Engenharia LTDA</t>
  </si>
  <si>
    <t xml:space="preserve">ACR Consultoria e Projetos LTDA. </t>
  </si>
  <si>
    <t>141/2014</t>
  </si>
  <si>
    <t>Construtora PRS LTDA</t>
  </si>
  <si>
    <t>199/2014</t>
  </si>
  <si>
    <t>Pina Bueno Engenharia LTDA – ME</t>
  </si>
  <si>
    <t>125/2014</t>
  </si>
  <si>
    <t>Obra inacabada.</t>
  </si>
  <si>
    <t>Mapa apresentado continua com informações incompletas</t>
  </si>
  <si>
    <t>Em execução. Solicitado aditivo de prazo para conclusão em novembro/2015.</t>
  </si>
  <si>
    <t>Contrato rescindido. Novo processo está aguardando disponibilidade financeira para adjudicar/homologar.</t>
  </si>
  <si>
    <t>Suspenso por medida cautelar do TCE. Novo contrato em vigor desde 12/01/2015.</t>
  </si>
  <si>
    <t>012/2014-SEE</t>
  </si>
  <si>
    <t>Contrato Rescindido. 2º colocado chamado para assumir a obra. Aguardando dotação orçamentária para iniciar a obra.</t>
  </si>
  <si>
    <t>A ordem de serviço da obra data de 2015, datando de 2014 apenas a OS dos projetos.</t>
  </si>
  <si>
    <t>Em função de troca de áreas, foi necessário novo estudo de sondagem, bem como fundação. Locação da infraestrutura em execução.</t>
  </si>
  <si>
    <t>Em função de troca de áreas, foi necessário novo estudo de sondagem, bem como fundação.</t>
  </si>
  <si>
    <t>Construção de módulos sanitários domiciliares, tipo 1</t>
  </si>
  <si>
    <t>A&amp;S Construtora Albuquerque e Souza Ltda</t>
  </si>
  <si>
    <t>078/2008</t>
  </si>
  <si>
    <t>Em pactuação com a FUNASA para redução de meta e término do convênio.</t>
  </si>
  <si>
    <t>Pavimentação em paralelo granítico das Travessas Jailson Manoel do Nascimento e José Gomes de Araújo.</t>
  </si>
  <si>
    <t>Construtora São Jorge Ltda</t>
  </si>
  <si>
    <t>055/2013</t>
  </si>
  <si>
    <t>Houve pactuação reprogramação.</t>
  </si>
  <si>
    <t>Pavimentação em paralelepípedos</t>
  </si>
  <si>
    <t>Reforma de UBS Insurreição</t>
  </si>
  <si>
    <t>SOLITEC CONSTRUÇÕES LTDA - ME.</t>
  </si>
  <si>
    <t>Não apresentou justificativa.</t>
  </si>
  <si>
    <t>Drenagem superficial de águas pluviais e pavimentação de vias.</t>
  </si>
  <si>
    <t>JCS Construções Ltda</t>
  </si>
  <si>
    <t>Obra paralisada por falta de repasse de recursos do FEM/2014. Município vem diligenciando para receber repasses.</t>
  </si>
  <si>
    <t>Ampliação, manutenção e reforma das escolas municipais</t>
  </si>
  <si>
    <t>Construtora Alto do Moura Ltda - EPP</t>
  </si>
  <si>
    <t>Serviços concluídos. UPA em operação.</t>
  </si>
  <si>
    <t>Obra paralisada até que situação orçamentária seja solucionada.</t>
  </si>
  <si>
    <t>Empresa solicitou distrado por falta de saúde financeira.</t>
  </si>
  <si>
    <t>Em andamento com R$ 240.284,25 pagos em 2015.</t>
  </si>
  <si>
    <t>Em andamento com R$ 720.994,83 pagos em 2015.</t>
  </si>
  <si>
    <t>Em andamento com R$ 64.176,55 pagos em 2015.</t>
  </si>
  <si>
    <t>Resposta ao ofício com mapa em formato diverso e sem as informações completas.</t>
  </si>
  <si>
    <t>PAVIMENTAÇÃO EM PARALELEPÍPEDOS GRANÍTICOS NA RUA GERUZINHA BARBOSA DE OLIVEIRA, LOCALIZADA NA VILA NEWTON CARNEIRO, NESTE MUNICÍPIO CONFORME PROCESSO Nº 002/2014 E CARTA CONVITE 001/2014.</t>
  </si>
  <si>
    <t>CONSTRUTORA VIDA NOVA LTDA</t>
  </si>
  <si>
    <t>Obra abandonada. Enviado ofício em 13/01/2015 para aprocuradoria do Município tomar providências administrativas.</t>
  </si>
  <si>
    <t>Construção da escadaria na Rua Cachoeira do Itapemirim está contemplada no contrato 065/2015, aguardando autorização do Prefeito para OS.</t>
  </si>
  <si>
    <t>Obra paralisada desde 11/2012 devido a pendências no Efisco e FIDEM.</t>
  </si>
  <si>
    <t>Informações Fornecidas na Prestação de Contas 2014</t>
  </si>
  <si>
    <t>Consolidação Após Resposta ao Ofício do TCE-PE</t>
  </si>
  <si>
    <t>Após Esclarecimentos Prestados Pelos Gestores</t>
  </si>
  <si>
    <t>OBRAS DECLARADAMENTE PARALISADAS (A)</t>
  </si>
  <si>
    <t xml:space="preserve">Total OBRAS PARALIZADAS / INACABADAS (C) = (A + B) </t>
  </si>
  <si>
    <t>OBRAS COM INDÍCIOS DE PARALISADAS (B)</t>
  </si>
  <si>
    <t>Valor Final do Contrato (Contrato+Aditivos)</t>
  </si>
  <si>
    <r>
      <t xml:space="preserve">Contrato distratado por </t>
    </r>
    <r>
      <rPr>
        <b/>
        <sz val="11"/>
        <rFont val="Calibri"/>
        <family val="2"/>
        <scheme val="minor"/>
      </rPr>
      <t>necessidade de grandes alterações no projeto</t>
    </r>
    <r>
      <rPr>
        <sz val="11"/>
        <rFont val="Calibri"/>
        <family val="2"/>
        <scheme val="minor"/>
      </rPr>
      <t>.</t>
    </r>
  </si>
  <si>
    <r>
      <t xml:space="preserve">Contrato distratado por atrazos provocados pela </t>
    </r>
    <r>
      <rPr>
        <b/>
        <sz val="11"/>
        <rFont val="Calibri"/>
        <family val="2"/>
        <scheme val="minor"/>
      </rPr>
      <t>demora da CAIXA em analisar os termos aditivos</t>
    </r>
    <r>
      <rPr>
        <sz val="11"/>
        <rFont val="Calibri"/>
        <family val="2"/>
        <scheme val="minor"/>
      </rPr>
      <t xml:space="preserve"> e pela mudança de cronograma proposta pela PCR por conta da Operção Verão e Copa do Mundo.</t>
    </r>
  </si>
  <si>
    <r>
      <t xml:space="preserve">Contrato suspenso por </t>
    </r>
    <r>
      <rPr>
        <b/>
        <sz val="11"/>
        <rFont val="Calibri"/>
        <family val="2"/>
        <scheme val="minor"/>
      </rPr>
      <t>falhas de projeto</t>
    </r>
    <r>
      <rPr>
        <sz val="11"/>
        <rFont val="Calibri"/>
        <family val="2"/>
        <scheme val="minor"/>
      </rPr>
      <t xml:space="preserve"> que acarretaram necessidade de </t>
    </r>
    <r>
      <rPr>
        <b/>
        <sz val="11"/>
        <rFont val="Calibri"/>
        <family val="2"/>
        <scheme val="minor"/>
      </rPr>
      <t>acréscimo de valor na monta de 73%</t>
    </r>
    <r>
      <rPr>
        <sz val="11"/>
        <rFont val="Calibri"/>
        <family val="2"/>
        <scheme val="minor"/>
      </rPr>
      <t xml:space="preserve"> do valor inicial. Novo valor para nova licitação = </t>
    </r>
    <r>
      <rPr>
        <b/>
        <sz val="11"/>
        <rFont val="Calibri"/>
        <family val="2"/>
        <scheme val="minor"/>
      </rPr>
      <t>R$ 57.949.821,63</t>
    </r>
    <r>
      <rPr>
        <sz val="11"/>
        <rFont val="Calibri"/>
        <family val="2"/>
        <scheme val="minor"/>
      </rPr>
      <t>.</t>
    </r>
  </si>
  <si>
    <r>
      <t xml:space="preserve">Contrato rescindido por </t>
    </r>
    <r>
      <rPr>
        <b/>
        <sz val="11"/>
        <rFont val="Calibri"/>
        <family val="2"/>
        <scheme val="minor"/>
      </rPr>
      <t>quantitativos da planilha em desacordo com a realidade que acarretaram na necessidade de acrécimo de valor na monta de 70% do valor inicial</t>
    </r>
    <r>
      <rPr>
        <sz val="11"/>
        <rFont val="Calibri"/>
        <family val="2"/>
        <scheme val="minor"/>
      </rPr>
      <t xml:space="preserve">. Valor para nova licitação = </t>
    </r>
    <r>
      <rPr>
        <b/>
        <sz val="11"/>
        <rFont val="Calibri"/>
        <family val="2"/>
        <scheme val="minor"/>
      </rPr>
      <t>R$ 51.042.226,98</t>
    </r>
    <r>
      <rPr>
        <sz val="11"/>
        <rFont val="Calibri"/>
        <family val="2"/>
        <scheme val="minor"/>
      </rPr>
      <t>.</t>
    </r>
  </si>
  <si>
    <r>
      <t xml:space="preserve">Contrato distratado por </t>
    </r>
    <r>
      <rPr>
        <b/>
        <sz val="11"/>
        <rFont val="Calibri"/>
        <family val="2"/>
        <scheme val="minor"/>
      </rPr>
      <t>ausência de serviços indispensáveis na planilha orçamentária que acarretariam em acréscimos superiores a 25%</t>
    </r>
    <r>
      <rPr>
        <sz val="11"/>
        <rFont val="Calibri"/>
        <family val="2"/>
        <scheme val="minor"/>
      </rPr>
      <t xml:space="preserve"> do valor inicial.</t>
    </r>
  </si>
  <si>
    <r>
      <t>Obra suspensa por</t>
    </r>
    <r>
      <rPr>
        <b/>
        <sz val="11"/>
        <rFont val="Calibri"/>
        <family val="2"/>
        <scheme val="minor"/>
      </rPr>
      <t xml:space="preserve"> ausência de aprovação de termo aditivo de valor pela CAIXA</t>
    </r>
    <r>
      <rPr>
        <sz val="11"/>
        <rFont val="Calibri"/>
        <family val="2"/>
        <scheme val="minor"/>
      </rPr>
      <t>.</t>
    </r>
  </si>
  <si>
    <r>
      <t xml:space="preserve">A </t>
    </r>
    <r>
      <rPr>
        <b/>
        <sz val="11"/>
        <rFont val="Calibri"/>
        <family val="2"/>
        <scheme val="minor"/>
      </rPr>
      <t>CAIXA permanece na análise do processo licitatório</t>
    </r>
    <r>
      <rPr>
        <sz val="11"/>
        <rFont val="Calibri"/>
        <family val="2"/>
        <scheme val="minor"/>
      </rPr>
      <t>.</t>
    </r>
  </si>
  <si>
    <r>
      <rPr>
        <b/>
        <sz val="11"/>
        <rFont val="Calibri"/>
        <family val="2"/>
        <scheme val="minor"/>
      </rPr>
      <t>Serviços não previstos no projeto acarretariam necessidade de acréscimo maiores que 25% do valor inicial</t>
    </r>
    <r>
      <rPr>
        <sz val="11"/>
        <rFont val="Calibri"/>
        <family val="2"/>
        <scheme val="minor"/>
      </rPr>
      <t>. Contrato interrompido para realizar nova licitação.</t>
    </r>
  </si>
  <si>
    <r>
      <t xml:space="preserve">Atrasos provocados por </t>
    </r>
    <r>
      <rPr>
        <b/>
        <sz val="11"/>
        <rFont val="Calibri"/>
        <family val="2"/>
        <scheme val="minor"/>
      </rPr>
      <t>exigências do agênte financiador para aprovação de termo aditivo</t>
    </r>
    <r>
      <rPr>
        <sz val="11"/>
        <rFont val="Calibri"/>
        <family val="2"/>
        <scheme val="minor"/>
      </rPr>
      <t>.</t>
    </r>
  </si>
  <si>
    <r>
      <rPr>
        <b/>
        <sz val="11"/>
        <color theme="1"/>
        <rFont val="Calibri"/>
        <family val="2"/>
        <scheme val="minor"/>
      </rPr>
      <t xml:space="preserve">Obs. 1: </t>
    </r>
    <r>
      <rPr>
        <sz val="11"/>
        <color theme="1"/>
        <rFont val="Calibri"/>
        <family val="2"/>
        <scheme val="minor"/>
      </rPr>
      <t xml:space="preserve">As informações constantes da planilha acima foram obtidas através do cruzamento das informações contidas nos Mapas de Obras e Serviços de Engenharia encaminhados ao TCE-PE pelas respectivas unidades gestoras, referente ao </t>
    </r>
    <r>
      <rPr>
        <b/>
        <sz val="11"/>
        <color theme="1"/>
        <rFont val="Calibri"/>
        <family val="2"/>
        <scheme val="minor"/>
      </rPr>
      <t>exercício 2014</t>
    </r>
    <r>
      <rPr>
        <sz val="11"/>
        <color theme="1"/>
        <rFont val="Calibri"/>
        <family val="2"/>
        <scheme val="minor"/>
      </rPr>
      <t>, com as respostas aos Ofícios de esclarecimentos enviados pelo Núcleo de Engenharia (NEG).</t>
    </r>
  </si>
  <si>
    <r>
      <rPr>
        <b/>
        <sz val="11"/>
        <rFont val="Calibri"/>
        <family val="2"/>
        <scheme val="minor"/>
      </rPr>
      <t xml:space="preserve">Obs. 2: </t>
    </r>
    <r>
      <rPr>
        <sz val="11"/>
        <rFont val="Calibri"/>
        <family val="2"/>
        <scheme val="minor"/>
      </rPr>
      <t xml:space="preserve">Para fins de preenchimento dos Mapas de Obras e Serviços de Engenharia, considera-se: Situação que se encontra a obra ou serviço - em andamento, concluída, </t>
    </r>
    <r>
      <rPr>
        <b/>
        <sz val="11"/>
        <rFont val="Calibri"/>
        <family val="2"/>
        <scheme val="minor"/>
      </rPr>
      <t xml:space="preserve">paralisada </t>
    </r>
    <r>
      <rPr>
        <sz val="11"/>
        <rFont val="Calibri"/>
        <family val="2"/>
        <scheme val="minor"/>
      </rPr>
      <t xml:space="preserve">(assim denominada a obra não concluída e paralisada quando: há previsão de reinício e não houve distrato contratual) ou </t>
    </r>
    <r>
      <rPr>
        <b/>
        <sz val="11"/>
        <rFont val="Calibri"/>
        <family val="2"/>
        <scheme val="minor"/>
      </rPr>
      <t>inacabada</t>
    </r>
    <r>
      <rPr>
        <sz val="11"/>
        <rFont val="Calibri"/>
        <family val="2"/>
        <scheme val="minor"/>
      </rPr>
      <t xml:space="preserve"> (assim denominada a obra não concluída e paralisada quando (e/ou): não há previsão de reinício; já houve distrato; contrato já encerrado).  Obras paralisadas ou inacabadas deverão constar da relação mesmo que não tenham despesas no exercício.</t>
    </r>
  </si>
  <si>
    <r>
      <rPr>
        <b/>
        <sz val="11"/>
        <rFont val="Calibri"/>
        <family val="2"/>
        <scheme val="minor"/>
      </rPr>
      <t xml:space="preserve">Obs. 3: </t>
    </r>
    <r>
      <rPr>
        <sz val="11"/>
        <rFont val="Calibri"/>
        <family val="2"/>
        <scheme val="minor"/>
      </rPr>
      <t>Para fins do presente levantamento, consideraram-se como obras com fortes indícios de paralisação aquelas iniciadas em exercícios anteriores a 2014 e que não tiveram pagamentos realizados em 2014 ou cujos valores pagos neste período foram insignificantes. Os órgãos que possuíam obras com essas características também foram oficiados pelo Tribunal para prestarem esclarecimentos, e a as obras com fortes indícios de paralisação também se encontram relacionadas nesta planilha.</t>
    </r>
  </si>
</sst>
</file>

<file path=xl/styles.xml><?xml version="1.0" encoding="utf-8"?>
<styleSheet xmlns="http://schemas.openxmlformats.org/spreadsheetml/2006/main">
  <numFmts count="12">
    <numFmt numFmtId="8" formatCode="&quot;R$&quot;#,##0.00_);[Red]\(&quot;R$&quot;#,##0.00\)"/>
    <numFmt numFmtId="43" formatCode="_(* #,##0.00_);_(* \(#,##0.00\);_(* &quot;-&quot;??_);_(@_)"/>
    <numFmt numFmtId="164" formatCode="_(* #,##0_);_(* \(#,##0\);_(* &quot;-&quot;??_);_(@_)"/>
    <numFmt numFmtId="165" formatCode="[$-416]General"/>
    <numFmt numFmtId="166" formatCode="&quot; R$ &quot;#,##0.00&quot; &quot;;&quot;-R$ &quot;#,##0.00&quot; &quot;;&quot; R$ -&quot;#&quot; &quot;;@&quot; &quot;"/>
    <numFmt numFmtId="167" formatCode="&quot; &quot;#,##0.00&quot; &quot;;&quot;-&quot;#,##0.00&quot; &quot;;&quot; &quot;&quot;-&quot;#&quot; &quot;;&quot; &quot;@&quot; &quot;"/>
    <numFmt numFmtId="168" formatCode="&quot; &quot;#,##0.00&quot; &quot;;&quot;-&quot;#,##0.00&quot; &quot;;&quot; -&quot;#&quot; &quot;;&quot; &quot;@&quot; &quot;"/>
    <numFmt numFmtId="169" formatCode="mmm\-yy;@"/>
    <numFmt numFmtId="170" formatCode="dd/mm/yy;@"/>
    <numFmt numFmtId="171" formatCode="#,##0.00&quot; &quot;;&quot;(&quot;#,##0.00&quot;)&quot;;&quot;-&quot;#&quot; &quot;;&quot; &quot;@&quot; &quot;"/>
    <numFmt numFmtId="172" formatCode="#,##0.00;&quot;-&quot;#,##0.00"/>
    <numFmt numFmtId="173" formatCode="&quot;R$&quot;#,##0.00"/>
  </numFmts>
  <fonts count="15">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sz val="11"/>
      <name val="Calibri"/>
      <family val="2"/>
      <scheme val="minor"/>
    </font>
    <font>
      <b/>
      <sz val="18"/>
      <name val="Arial"/>
      <family val="2"/>
    </font>
    <font>
      <sz val="18"/>
      <name val="Arial"/>
      <family val="2"/>
    </font>
    <font>
      <sz val="10"/>
      <name val="Arial"/>
      <family val="2"/>
    </font>
    <font>
      <sz val="10"/>
      <name val="Arial"/>
      <family val="2"/>
    </font>
    <font>
      <sz val="9"/>
      <color theme="1"/>
      <name val="Calibri"/>
      <family val="2"/>
      <scheme val="minor"/>
    </font>
    <font>
      <sz val="9"/>
      <name val="Calibri"/>
      <family val="2"/>
      <scheme val="minor"/>
    </font>
    <font>
      <b/>
      <sz val="11"/>
      <name val="Calibri"/>
      <family val="2"/>
      <scheme val="minor"/>
    </font>
    <font>
      <b/>
      <sz val="14"/>
      <color theme="1"/>
      <name val="Arial"/>
      <family val="2"/>
    </font>
    <font>
      <b/>
      <sz val="10"/>
      <name val="Arial"/>
      <family val="2"/>
    </font>
    <font>
      <sz val="11"/>
      <color rgb="FF000000"/>
      <name val="Arial"/>
      <family val="2"/>
    </font>
  </fonts>
  <fills count="13">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00FF0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0" tint="-0.249977111117893"/>
        <bgColor indexed="64"/>
      </patternFill>
    </fill>
    <fill>
      <patternFill patternType="solid">
        <fgColor indexed="11"/>
        <bgColor indexed="64"/>
      </patternFill>
    </fill>
    <fill>
      <patternFill patternType="solid">
        <fgColor theme="0" tint="-0.34998626667073579"/>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s>
  <cellStyleXfs count="13">
    <xf numFmtId="0" fontId="0" fillId="0" borderId="0"/>
    <xf numFmtId="43" fontId="1" fillId="0" borderId="0" applyFont="0" applyFill="0" applyBorder="0" applyAlignment="0" applyProtection="0"/>
    <xf numFmtId="165" fontId="3" fillId="0" borderId="0"/>
    <xf numFmtId="166" fontId="3" fillId="0" borderId="0"/>
    <xf numFmtId="167" fontId="3" fillId="0" borderId="0"/>
    <xf numFmtId="168" fontId="3" fillId="0" borderId="0"/>
    <xf numFmtId="169" fontId="3" fillId="0" borderId="0"/>
    <xf numFmtId="0" fontId="8" fillId="0" borderId="0"/>
    <xf numFmtId="43" fontId="7" fillId="0" borderId="0" applyFont="0" applyFill="0" applyBorder="0" applyAlignment="0" applyProtection="0"/>
    <xf numFmtId="0" fontId="7" fillId="0" borderId="0"/>
    <xf numFmtId="171" fontId="14" fillId="0" borderId="0" applyFont="0" applyBorder="0" applyProtection="0"/>
    <xf numFmtId="171" fontId="14" fillId="0" borderId="0" applyFont="0" applyBorder="0" applyProtection="0"/>
    <xf numFmtId="171" fontId="14" fillId="0" borderId="0" applyFont="0" applyBorder="0" applyProtection="0"/>
  </cellStyleXfs>
  <cellXfs count="165">
    <xf numFmtId="0" fontId="0" fillId="0" borderId="0" xfId="0"/>
    <xf numFmtId="0" fontId="2" fillId="3" borderId="0" xfId="0" applyFont="1" applyFill="1" applyAlignment="1">
      <alignment vertical="center" wrapText="1"/>
    </xf>
    <xf numFmtId="0" fontId="2" fillId="0" borderId="0" xfId="0" applyFont="1" applyAlignment="1">
      <alignment vertical="center" wrapText="1"/>
    </xf>
    <xf numFmtId="49" fontId="2" fillId="4" borderId="1" xfId="0" applyNumberFormat="1" applyFont="1" applyFill="1" applyBorder="1" applyAlignment="1">
      <alignment horizontal="center" vertical="center" wrapText="1"/>
    </xf>
    <xf numFmtId="1" fontId="2" fillId="4" borderId="1"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43" fontId="2" fillId="4" borderId="1" xfId="1" applyFont="1" applyFill="1" applyBorder="1" applyAlignment="1">
      <alignment horizontal="center" vertical="center" wrapText="1"/>
    </xf>
    <xf numFmtId="0" fontId="0" fillId="0" borderId="0" xfId="0" applyAlignment="1">
      <alignment horizontal="center" vertical="center"/>
    </xf>
    <xf numFmtId="43" fontId="0" fillId="0" borderId="0" xfId="1" applyFont="1" applyAlignment="1">
      <alignment vertical="center"/>
    </xf>
    <xf numFmtId="14" fontId="0" fillId="0" borderId="0" xfId="0" applyNumberFormat="1" applyAlignment="1">
      <alignment vertical="center" wrapText="1"/>
    </xf>
    <xf numFmtId="14" fontId="0" fillId="0" borderId="0" xfId="0" applyNumberFormat="1" applyAlignment="1">
      <alignment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vertical="center" wrapText="1"/>
    </xf>
    <xf numFmtId="0" fontId="9" fillId="0" borderId="4" xfId="0" applyFont="1" applyFill="1" applyBorder="1" applyAlignment="1">
      <alignment horizontal="justify"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vertical="center"/>
    </xf>
    <xf numFmtId="14" fontId="4" fillId="0" borderId="1" xfId="0" applyNumberFormat="1" applyFont="1" applyBorder="1" applyAlignment="1">
      <alignment horizontal="center" vertical="center"/>
    </xf>
    <xf numFmtId="43" fontId="4" fillId="0" borderId="1" xfId="1" applyFont="1" applyBorder="1" applyAlignment="1">
      <alignment vertical="center"/>
    </xf>
    <xf numFmtId="14" fontId="4" fillId="0" borderId="1" xfId="0" applyNumberFormat="1" applyFont="1" applyBorder="1" applyAlignment="1">
      <alignment vertical="center" wrapText="1"/>
    </xf>
    <xf numFmtId="43" fontId="4" fillId="0" borderId="1" xfId="1" applyFont="1" applyBorder="1" applyAlignment="1">
      <alignment horizontal="right" vertical="center"/>
    </xf>
    <xf numFmtId="0" fontId="4" fillId="0" borderId="0" xfId="0" applyFont="1" applyAlignment="1">
      <alignment vertical="center"/>
    </xf>
    <xf numFmtId="49" fontId="4" fillId="0" borderId="1" xfId="0" applyNumberFormat="1" applyFont="1" applyBorder="1" applyAlignment="1">
      <alignment vertical="center" wrapText="1"/>
    </xf>
    <xf numFmtId="0" fontId="10" fillId="7" borderId="1" xfId="0" applyFont="1" applyFill="1" applyBorder="1" applyAlignment="1">
      <alignment vertical="center" wrapText="1"/>
    </xf>
    <xf numFmtId="0" fontId="10" fillId="8" borderId="1" xfId="0" applyFont="1" applyFill="1" applyBorder="1" applyAlignment="1">
      <alignment vertical="center" wrapText="1"/>
    </xf>
    <xf numFmtId="0" fontId="0" fillId="0" borderId="1" xfId="0" applyBorder="1" applyAlignment="1">
      <alignmen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49" fontId="2" fillId="0" borderId="1" xfId="0" applyNumberFormat="1" applyFont="1" applyBorder="1" applyAlignment="1">
      <alignment vertical="center" wrapText="1"/>
    </xf>
    <xf numFmtId="0" fontId="2" fillId="0" borderId="1" xfId="0" applyFont="1" applyBorder="1" applyAlignment="1">
      <alignment vertical="center"/>
    </xf>
    <xf numFmtId="1" fontId="2" fillId="0" borderId="1" xfId="0" applyNumberFormat="1" applyFont="1" applyBorder="1" applyAlignment="1">
      <alignment horizontal="center" vertical="center"/>
    </xf>
    <xf numFmtId="43" fontId="2" fillId="0" borderId="1" xfId="1" applyFont="1" applyBorder="1" applyAlignment="1">
      <alignment vertical="center"/>
    </xf>
    <xf numFmtId="14" fontId="2" fillId="0" borderId="1" xfId="0" applyNumberFormat="1" applyFont="1" applyBorder="1" applyAlignment="1">
      <alignment vertical="center" wrapText="1"/>
    </xf>
    <xf numFmtId="14" fontId="2" fillId="0" borderId="1" xfId="0" applyNumberFormat="1" applyFont="1" applyBorder="1" applyAlignment="1">
      <alignment vertical="center"/>
    </xf>
    <xf numFmtId="43" fontId="2" fillId="2" borderId="1" xfId="1" applyFont="1" applyFill="1" applyBorder="1" applyAlignment="1">
      <alignment vertical="center"/>
    </xf>
    <xf numFmtId="0" fontId="2" fillId="0" borderId="0" xfId="0" applyFont="1" applyAlignment="1">
      <alignment vertical="center"/>
    </xf>
    <xf numFmtId="49" fontId="0" fillId="0" borderId="0" xfId="0" applyNumberFormat="1" applyAlignment="1">
      <alignment vertical="center" wrapText="1"/>
    </xf>
    <xf numFmtId="1" fontId="0" fillId="0" borderId="0" xfId="0" applyNumberFormat="1" applyAlignment="1">
      <alignment horizontal="center" vertical="center"/>
    </xf>
    <xf numFmtId="0" fontId="0" fillId="0" borderId="1" xfId="0" applyFill="1" applyBorder="1" applyAlignment="1">
      <alignment vertical="center" wrapText="1"/>
    </xf>
    <xf numFmtId="43" fontId="1" fillId="0" borderId="1" xfId="1" applyFont="1" applyFill="1" applyBorder="1" applyAlignment="1">
      <alignment vertical="center"/>
    </xf>
    <xf numFmtId="37" fontId="1" fillId="0" borderId="1" xfId="1" applyNumberFormat="1" applyFont="1" applyFill="1" applyBorder="1" applyAlignment="1">
      <alignment horizontal="center" vertical="center"/>
    </xf>
    <xf numFmtId="37" fontId="2" fillId="0" borderId="0" xfId="1" applyNumberFormat="1" applyFont="1" applyFill="1" applyBorder="1" applyAlignment="1">
      <alignment horizontal="center" vertical="center"/>
    </xf>
    <xf numFmtId="0" fontId="9" fillId="6" borderId="1" xfId="0" applyFont="1" applyFill="1" applyBorder="1" applyAlignment="1">
      <alignment horizontal="justify" vertical="center" wrapText="1"/>
    </xf>
    <xf numFmtId="43" fontId="2" fillId="4" borderId="1" xfId="1" applyFont="1" applyFill="1" applyBorder="1" applyAlignment="1">
      <alignment horizontal="center" vertical="center" wrapText="1"/>
    </xf>
    <xf numFmtId="0" fontId="10" fillId="6" borderId="1" xfId="0" applyFont="1" applyFill="1" applyBorder="1" applyAlignment="1">
      <alignment vertical="center" wrapText="1"/>
    </xf>
    <xf numFmtId="0" fontId="8" fillId="0" borderId="0" xfId="7"/>
    <xf numFmtId="0" fontId="8" fillId="0" borderId="0" xfId="7" applyBorder="1"/>
    <xf numFmtId="0" fontId="8" fillId="0" borderId="8" xfId="7" applyBorder="1"/>
    <xf numFmtId="0" fontId="12" fillId="0" borderId="0" xfId="0" applyFont="1" applyAlignment="1">
      <alignment vertical="center"/>
    </xf>
    <xf numFmtId="0" fontId="2" fillId="11" borderId="1" xfId="0" applyFont="1" applyFill="1" applyBorder="1" applyAlignment="1">
      <alignment horizontal="left" vertical="center" wrapText="1"/>
    </xf>
    <xf numFmtId="43" fontId="2" fillId="11" borderId="1" xfId="1" applyFont="1" applyFill="1" applyBorder="1" applyAlignment="1">
      <alignment horizontal="center" vertical="center" wrapText="1"/>
    </xf>
    <xf numFmtId="43" fontId="2" fillId="12" borderId="1" xfId="1" applyFont="1" applyFill="1" applyBorder="1" applyAlignment="1">
      <alignment vertical="center"/>
    </xf>
    <xf numFmtId="37" fontId="2" fillId="12" borderId="1" xfId="1" applyNumberFormat="1" applyFont="1" applyFill="1" applyBorder="1" applyAlignment="1">
      <alignment horizontal="center" vertical="center"/>
    </xf>
    <xf numFmtId="0" fontId="2" fillId="0" borderId="0" xfId="0" applyFont="1" applyFill="1" applyBorder="1" applyAlignment="1">
      <alignment vertical="center" wrapText="1"/>
    </xf>
    <xf numFmtId="43" fontId="2" fillId="0" borderId="0" xfId="1" applyFont="1" applyFill="1" applyBorder="1" applyAlignment="1">
      <alignment vertical="center"/>
    </xf>
    <xf numFmtId="0" fontId="0" fillId="0" borderId="0" xfId="0" applyFill="1" applyBorder="1"/>
    <xf numFmtId="0" fontId="0" fillId="3" borderId="1" xfId="0" applyFill="1" applyBorder="1" applyAlignment="1">
      <alignment vertical="center" wrapText="1"/>
    </xf>
    <xf numFmtId="43" fontId="1" fillId="3" borderId="1" xfId="1" applyFont="1" applyFill="1" applyBorder="1" applyAlignment="1">
      <alignment vertical="center"/>
    </xf>
    <xf numFmtId="37" fontId="1" fillId="3" borderId="1" xfId="1" applyNumberFormat="1" applyFont="1" applyFill="1" applyBorder="1" applyAlignment="1">
      <alignment horizontal="center" vertical="center"/>
    </xf>
    <xf numFmtId="0" fontId="0" fillId="0" borderId="3" xfId="0" applyFill="1" applyBorder="1" applyAlignment="1">
      <alignment vertical="center" wrapText="1"/>
    </xf>
    <xf numFmtId="43" fontId="1" fillId="0" borderId="3" xfId="1" applyFont="1" applyFill="1" applyBorder="1" applyAlignment="1">
      <alignment vertical="center"/>
    </xf>
    <xf numFmtId="37" fontId="1" fillId="0" borderId="3" xfId="1" applyNumberFormat="1" applyFont="1" applyFill="1" applyBorder="1" applyAlignment="1">
      <alignment horizontal="center" vertical="center"/>
    </xf>
    <xf numFmtId="0" fontId="2" fillId="2" borderId="1" xfId="0" applyFont="1" applyFill="1" applyBorder="1" applyAlignment="1">
      <alignment vertical="center" wrapText="1"/>
    </xf>
    <xf numFmtId="37" fontId="2" fillId="2" borderId="1" xfId="1" applyNumberFormat="1" applyFont="1" applyFill="1" applyBorder="1" applyAlignment="1">
      <alignment horizontal="center" vertical="center"/>
    </xf>
    <xf numFmtId="0" fontId="0" fillId="0" borderId="0" xfId="0" applyFill="1" applyBorder="1" applyAlignment="1">
      <alignment vertical="center" wrapText="1"/>
    </xf>
    <xf numFmtId="43" fontId="1" fillId="0" borderId="0" xfId="1" applyFont="1" applyFill="1" applyBorder="1" applyAlignment="1">
      <alignment vertical="center"/>
    </xf>
    <xf numFmtId="0" fontId="8" fillId="0" borderId="0" xfId="7" applyAlignment="1">
      <alignment horizontal="center"/>
    </xf>
    <xf numFmtId="0" fontId="13" fillId="10" borderId="6" xfId="7" applyFont="1" applyFill="1" applyBorder="1" applyAlignment="1">
      <alignment wrapText="1"/>
    </xf>
    <xf numFmtId="0" fontId="13" fillId="10" borderId="7" xfId="7" applyFont="1" applyFill="1" applyBorder="1" applyAlignment="1">
      <alignment wrapText="1"/>
    </xf>
    <xf numFmtId="0" fontId="13" fillId="10" borderId="7" xfId="7" applyFont="1" applyFill="1" applyBorder="1" applyAlignment="1">
      <alignment horizontal="center" wrapText="1"/>
    </xf>
    <xf numFmtId="0" fontId="13" fillId="10" borderId="10" xfId="9" applyFont="1" applyFill="1" applyBorder="1" applyAlignment="1">
      <alignment vertical="center" wrapText="1"/>
    </xf>
    <xf numFmtId="0" fontId="13" fillId="10" borderId="6" xfId="9" applyFont="1" applyFill="1" applyBorder="1" applyAlignment="1">
      <alignment vertical="center" wrapText="1"/>
    </xf>
    <xf numFmtId="0" fontId="13" fillId="10" borderId="7" xfId="9" applyFont="1" applyFill="1" applyBorder="1" applyAlignment="1">
      <alignment vertical="center" wrapText="1"/>
    </xf>
    <xf numFmtId="0" fontId="13" fillId="10" borderId="7" xfId="9" applyFont="1" applyFill="1" applyBorder="1" applyAlignment="1">
      <alignment horizontal="center" vertical="center" wrapText="1"/>
    </xf>
    <xf numFmtId="0" fontId="0" fillId="0" borderId="1" xfId="0" applyBorder="1" applyAlignment="1">
      <alignment vertical="center"/>
    </xf>
    <xf numFmtId="1" fontId="0" fillId="0" borderId="1" xfId="0" applyNumberFormat="1" applyBorder="1" applyAlignment="1">
      <alignment horizontal="center" vertical="center"/>
    </xf>
    <xf numFmtId="43" fontId="0" fillId="0" borderId="1" xfId="1" applyFont="1" applyBorder="1" applyAlignment="1">
      <alignment vertical="center"/>
    </xf>
    <xf numFmtId="1" fontId="2" fillId="5" borderId="1" xfId="0" applyNumberFormat="1" applyFont="1" applyFill="1" applyBorder="1" applyAlignment="1">
      <alignment horizontal="center" vertical="center"/>
    </xf>
    <xf numFmtId="43" fontId="2" fillId="5" borderId="1" xfId="0" applyNumberFormat="1" applyFont="1" applyFill="1" applyBorder="1" applyAlignment="1">
      <alignment vertical="center"/>
    </xf>
    <xf numFmtId="0" fontId="10" fillId="0" borderId="1" xfId="0" applyFont="1" applyFill="1" applyBorder="1" applyAlignment="1">
      <alignment vertical="center" wrapText="1"/>
    </xf>
    <xf numFmtId="0" fontId="9" fillId="0" borderId="1" xfId="0" applyFont="1" applyFill="1" applyBorder="1" applyAlignment="1">
      <alignment horizontal="justify"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49" fontId="4" fillId="0" borderId="1" xfId="0" applyNumberFormat="1" applyFont="1" applyFill="1" applyBorder="1" applyAlignment="1">
      <alignment vertical="center" wrapText="1"/>
    </xf>
    <xf numFmtId="0" fontId="4" fillId="0" borderId="0" xfId="0" applyFont="1" applyAlignment="1">
      <alignment vertical="center" wrapText="1"/>
    </xf>
    <xf numFmtId="0" fontId="9" fillId="6" borderId="4" xfId="0" applyFont="1" applyFill="1" applyBorder="1" applyAlignment="1">
      <alignment horizontal="justify" vertical="center" wrapText="1"/>
    </xf>
    <xf numFmtId="0" fontId="4" fillId="0" borderId="1" xfId="0" applyFont="1" applyBorder="1" applyAlignment="1">
      <alignment vertical="center"/>
    </xf>
    <xf numFmtId="0" fontId="2" fillId="4" borderId="1" xfId="0" applyFont="1" applyFill="1" applyBorder="1" applyAlignment="1">
      <alignment horizontal="center" vertical="center" wrapText="1"/>
    </xf>
    <xf numFmtId="0" fontId="2" fillId="9" borderId="1" xfId="0" applyFont="1" applyFill="1" applyBorder="1" applyAlignment="1">
      <alignment horizontal="right" vertical="center" wrapText="1"/>
    </xf>
    <xf numFmtId="0" fontId="2" fillId="12" borderId="1" xfId="0" applyFont="1" applyFill="1" applyBorder="1" applyAlignment="1">
      <alignment horizontal="right" vertical="center" wrapText="1"/>
    </xf>
    <xf numFmtId="43" fontId="2" fillId="9" borderId="1" xfId="1" applyFont="1" applyFill="1" applyBorder="1" applyAlignment="1">
      <alignment horizontal="center" vertical="center" wrapText="1"/>
    </xf>
    <xf numFmtId="0" fontId="2" fillId="12" borderId="1" xfId="0" applyFont="1" applyFill="1" applyBorder="1" applyAlignment="1">
      <alignment vertical="center"/>
    </xf>
    <xf numFmtId="0" fontId="2" fillId="4" borderId="1" xfId="0" applyFont="1" applyFill="1" applyBorder="1" applyAlignment="1">
      <alignment horizontal="center" vertical="center" wrapText="1"/>
    </xf>
    <xf numFmtId="173" fontId="2" fillId="12" borderId="1" xfId="0" applyNumberFormat="1" applyFont="1" applyFill="1" applyBorder="1" applyAlignment="1">
      <alignment vertical="center" wrapText="1"/>
    </xf>
    <xf numFmtId="0" fontId="12" fillId="0" borderId="9" xfId="0" applyFont="1" applyBorder="1" applyAlignment="1">
      <alignment vertical="center" wrapText="1"/>
    </xf>
    <xf numFmtId="164" fontId="0" fillId="0" borderId="0" xfId="8" applyNumberFormat="1" applyFont="1" applyAlignment="1">
      <alignment horizontal="center"/>
    </xf>
    <xf numFmtId="0" fontId="11" fillId="4" borderId="1" xfId="0" applyFont="1" applyFill="1" applyBorder="1" applyAlignment="1">
      <alignment horizontal="center" vertical="center" wrapText="1"/>
    </xf>
    <xf numFmtId="0" fontId="10" fillId="0" borderId="4" xfId="0" applyFont="1" applyFill="1" applyBorder="1" applyAlignment="1">
      <alignment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vertical="center"/>
    </xf>
    <xf numFmtId="14" fontId="4" fillId="0" borderId="1" xfId="0" applyNumberFormat="1" applyFont="1" applyFill="1" applyBorder="1" applyAlignment="1">
      <alignment horizontal="center" vertical="center"/>
    </xf>
    <xf numFmtId="43" fontId="4" fillId="0" borderId="1" xfId="1" applyFont="1" applyFill="1" applyBorder="1" applyAlignment="1">
      <alignment vertical="center"/>
    </xf>
    <xf numFmtId="14" fontId="4" fillId="0" borderId="1" xfId="0" applyNumberFormat="1" applyFont="1" applyFill="1" applyBorder="1" applyAlignment="1">
      <alignment vertical="center" wrapText="1"/>
    </xf>
    <xf numFmtId="43" fontId="4" fillId="0" borderId="1" xfId="1" applyFont="1" applyFill="1" applyBorder="1" applyAlignment="1">
      <alignment horizontal="right" vertical="center"/>
    </xf>
    <xf numFmtId="0" fontId="4" fillId="0" borderId="0" xfId="0" applyFont="1" applyFill="1" applyAlignment="1">
      <alignment vertical="center"/>
    </xf>
    <xf numFmtId="0" fontId="10" fillId="0" borderId="1" xfId="0" applyNumberFormat="1" applyFont="1" applyFill="1" applyBorder="1" applyAlignment="1">
      <alignment vertical="center" wrapText="1"/>
    </xf>
    <xf numFmtId="0" fontId="0" fillId="0" borderId="1" xfId="0" applyFill="1" applyBorder="1"/>
    <xf numFmtId="8" fontId="4" fillId="0" borderId="1" xfId="1" applyNumberFormat="1" applyFont="1" applyFill="1" applyBorder="1" applyAlignment="1">
      <alignment vertical="center"/>
    </xf>
    <xf numFmtId="0" fontId="0" fillId="0" borderId="0" xfId="0" applyNumberFormat="1" applyAlignment="1">
      <alignment vertical="top" wrapText="1"/>
    </xf>
    <xf numFmtId="170" fontId="3" fillId="0" borderId="1" xfId="0" applyNumberFormat="1"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4" xfId="0" applyFont="1" applyFill="1" applyBorder="1" applyAlignment="1">
      <alignment vertical="center" wrapText="1"/>
    </xf>
    <xf numFmtId="49" fontId="4" fillId="0" borderId="4" xfId="0" applyNumberFormat="1" applyFont="1" applyFill="1" applyBorder="1" applyAlignment="1">
      <alignment vertical="center" wrapText="1"/>
    </xf>
    <xf numFmtId="14" fontId="4" fillId="0" borderId="4" xfId="0" applyNumberFormat="1" applyFont="1" applyFill="1" applyBorder="1" applyAlignment="1">
      <alignment vertical="center"/>
    </xf>
    <xf numFmtId="14" fontId="3" fillId="0" borderId="1" xfId="4" applyNumberFormat="1" applyFont="1" applyFill="1" applyBorder="1" applyAlignment="1" applyProtection="1">
      <alignment horizontal="center" vertical="center" wrapText="1"/>
    </xf>
    <xf numFmtId="14" fontId="3" fillId="0" borderId="1" xfId="10" applyNumberFormat="1" applyFont="1" applyFill="1" applyBorder="1" applyAlignment="1" applyProtection="1">
      <alignment horizontal="center" vertical="center" wrapText="1"/>
    </xf>
    <xf numFmtId="14" fontId="3" fillId="0" borderId="1" xfId="8" applyNumberFormat="1" applyFont="1" applyFill="1" applyBorder="1" applyAlignment="1" applyProtection="1">
      <alignment horizontal="center" vertical="center" wrapText="1"/>
    </xf>
    <xf numFmtId="43" fontId="4" fillId="0" borderId="4" xfId="1" applyFont="1" applyFill="1" applyBorder="1" applyAlignment="1">
      <alignment vertical="center"/>
    </xf>
    <xf numFmtId="4" fontId="3" fillId="0" borderId="1" xfId="11" applyNumberFormat="1" applyFont="1" applyFill="1" applyBorder="1" applyAlignment="1" applyProtection="1">
      <alignment vertical="center" wrapText="1"/>
    </xf>
    <xf numFmtId="171" fontId="3" fillId="0" borderId="1" xfId="12" applyFont="1" applyFill="1" applyBorder="1" applyAlignment="1" applyProtection="1">
      <alignment horizontal="center" vertical="center" wrapText="1"/>
    </xf>
    <xf numFmtId="14" fontId="3" fillId="0" borderId="1" xfId="0" applyNumberFormat="1" applyFont="1" applyFill="1" applyBorder="1" applyAlignment="1">
      <alignment horizontal="center" vertical="center" wrapText="1"/>
    </xf>
    <xf numFmtId="43" fontId="4" fillId="0" borderId="4" xfId="1" applyFont="1" applyFill="1" applyBorder="1" applyAlignment="1">
      <alignment horizontal="right" vertical="center"/>
    </xf>
    <xf numFmtId="4" fontId="3" fillId="0" borderId="1" xfId="11" applyNumberFormat="1" applyFont="1" applyFill="1" applyBorder="1" applyAlignment="1" applyProtection="1">
      <alignment horizontal="right" vertical="center" wrapText="1"/>
    </xf>
    <xf numFmtId="4" fontId="3" fillId="0" borderId="1" xfId="0" applyNumberFormat="1" applyFont="1" applyFill="1" applyBorder="1" applyAlignment="1">
      <alignment vertical="center" wrapText="1"/>
    </xf>
    <xf numFmtId="172" fontId="3" fillId="0" borderId="1" xfId="12" applyNumberFormat="1" applyFont="1" applyFill="1" applyBorder="1" applyAlignment="1" applyProtection="1">
      <alignment horizontal="center" vertical="center" wrapText="1"/>
    </xf>
    <xf numFmtId="43" fontId="8" fillId="0" borderId="0" xfId="1" applyFont="1"/>
    <xf numFmtId="43" fontId="8" fillId="0" borderId="0" xfId="7" applyNumberFormat="1"/>
    <xf numFmtId="0" fontId="13" fillId="10" borderId="10" xfId="7" applyFont="1" applyFill="1" applyBorder="1" applyAlignment="1">
      <alignment horizontal="center" vertical="center" wrapText="1"/>
    </xf>
    <xf numFmtId="0" fontId="13" fillId="10" borderId="11" xfId="7" applyFont="1" applyFill="1" applyBorder="1" applyAlignment="1">
      <alignment vertical="center" wrapText="1"/>
    </xf>
    <xf numFmtId="37" fontId="13" fillId="10" borderId="11" xfId="8" applyNumberFormat="1" applyFont="1" applyFill="1" applyBorder="1" applyAlignment="1">
      <alignment horizontal="center" vertical="center" wrapText="1"/>
    </xf>
    <xf numFmtId="0" fontId="13" fillId="10" borderId="11" xfId="7" applyFont="1" applyFill="1" applyBorder="1" applyAlignment="1">
      <alignment horizontal="center" vertical="center" wrapText="1"/>
    </xf>
    <xf numFmtId="0" fontId="13" fillId="10" borderId="12" xfId="7" applyFont="1" applyFill="1" applyBorder="1" applyAlignment="1">
      <alignment horizontal="center" vertical="center" wrapText="1"/>
    </xf>
    <xf numFmtId="0" fontId="13" fillId="5" borderId="15" xfId="8" applyNumberFormat="1" applyFont="1" applyFill="1" applyBorder="1" applyAlignment="1">
      <alignment horizontal="center"/>
    </xf>
    <xf numFmtId="43" fontId="13" fillId="5" borderId="15" xfId="7" applyNumberFormat="1" applyFont="1" applyFill="1" applyBorder="1"/>
    <xf numFmtId="0" fontId="4" fillId="0" borderId="1" xfId="0" applyFont="1" applyFill="1" applyBorder="1" applyAlignment="1">
      <alignment vertical="center"/>
    </xf>
    <xf numFmtId="0" fontId="7" fillId="0" borderId="1" xfId="8" applyNumberFormat="1" applyFont="1" applyFill="1" applyBorder="1" applyAlignment="1">
      <alignment horizontal="center"/>
    </xf>
    <xf numFmtId="43" fontId="7" fillId="0" borderId="1" xfId="8" applyFont="1" applyFill="1" applyBorder="1"/>
    <xf numFmtId="0" fontId="8" fillId="0" borderId="16" xfId="7" applyBorder="1"/>
    <xf numFmtId="43" fontId="7" fillId="0" borderId="17" xfId="8" applyFont="1" applyFill="1" applyBorder="1"/>
    <xf numFmtId="43" fontId="13" fillId="5" borderId="18" xfId="7" applyNumberFormat="1" applyFont="1" applyFill="1" applyBorder="1"/>
    <xf numFmtId="0" fontId="0" fillId="0" borderId="0" xfId="0" applyAlignment="1">
      <alignment horizontal="justify" vertical="center" wrapText="1"/>
    </xf>
    <xf numFmtId="0" fontId="4" fillId="0" borderId="0" xfId="0" applyFont="1" applyAlignment="1">
      <alignment horizontal="justify" vertical="center" wrapText="1"/>
    </xf>
    <xf numFmtId="0" fontId="2" fillId="4" borderId="1" xfId="0" applyFont="1" applyFill="1" applyBorder="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horizontal="left" vertical="center"/>
    </xf>
    <xf numFmtId="0" fontId="7" fillId="0" borderId="0" xfId="0" applyFont="1" applyBorder="1" applyAlignment="1">
      <alignment vertical="center"/>
    </xf>
    <xf numFmtId="0" fontId="0" fillId="0" borderId="0" xfId="0" applyBorder="1" applyAlignment="1">
      <alignment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11" fillId="4" borderId="1" xfId="0" applyFont="1" applyFill="1" applyBorder="1" applyAlignment="1">
      <alignment horizontal="center" vertical="center" wrapText="1"/>
    </xf>
    <xf numFmtId="43" fontId="2" fillId="4" borderId="1" xfId="1"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horizontal="left" vertical="center" wrapText="1"/>
    </xf>
    <xf numFmtId="0" fontId="2" fillId="5" borderId="1" xfId="0" applyFont="1" applyFill="1" applyBorder="1" applyAlignment="1">
      <alignment horizontal="center" vertical="center"/>
    </xf>
    <xf numFmtId="0" fontId="13" fillId="5" borderId="13" xfId="7" applyFont="1" applyFill="1" applyBorder="1" applyAlignment="1">
      <alignment horizontal="center"/>
    </xf>
    <xf numFmtId="0" fontId="13" fillId="5" borderId="5" xfId="7" applyFont="1" applyFill="1" applyBorder="1" applyAlignment="1">
      <alignment horizontal="center"/>
    </xf>
    <xf numFmtId="0" fontId="13" fillId="5" borderId="14" xfId="7" applyFont="1" applyFill="1" applyBorder="1" applyAlignment="1">
      <alignment horizontal="center"/>
    </xf>
    <xf numFmtId="0" fontId="7" fillId="0" borderId="0" xfId="9" applyFont="1" applyAlignment="1">
      <alignment horizontal="justify" vertical="center" wrapText="1"/>
    </xf>
    <xf numFmtId="0" fontId="7" fillId="0" borderId="0" xfId="7" applyFont="1" applyAlignment="1">
      <alignment horizontal="justify" vertical="center" wrapText="1"/>
    </xf>
  </cellXfs>
  <cellStyles count="13">
    <cellStyle name="Excel Built-in Comma" xfId="5"/>
    <cellStyle name="Excel Built-in Currency" xfId="3"/>
    <cellStyle name="Excel Built-in Normal" xfId="2"/>
    <cellStyle name="Excel_BuiltIn_Comma" xfId="4"/>
    <cellStyle name="Excel_BuiltIn_Currency" xfId="11"/>
    <cellStyle name="Moeda 2" xfId="12"/>
    <cellStyle name="Normal" xfId="0" builtinId="0"/>
    <cellStyle name="Normal 2" xfId="6"/>
    <cellStyle name="Normal 3" xfId="7"/>
    <cellStyle name="Normal 3 2" xfId="9"/>
    <cellStyle name="Separador de milhares" xfId="1" builtinId="3"/>
    <cellStyle name="Separador de milhares 2" xfId="8"/>
    <cellStyle name="Vírgula 2" xfId="10"/>
  </cellStyles>
  <dxfs count="0"/>
  <tableStyles count="0" defaultTableStyle="TableStyleMedium9" defaultPivotStyle="PivotStyleLight16"/>
  <colors>
    <mruColors>
      <color rgb="FFFF66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2:F22"/>
  <sheetViews>
    <sheetView tabSelected="1" zoomScaleNormal="100" workbookViewId="0"/>
  </sheetViews>
  <sheetFormatPr defaultRowHeight="15"/>
  <cols>
    <col min="2" max="2" width="73" customWidth="1"/>
    <col min="3" max="3" width="19.42578125" customWidth="1"/>
    <col min="4" max="4" width="16.85546875" bestFit="1" customWidth="1"/>
    <col min="5" max="5" width="16.85546875" customWidth="1"/>
    <col min="6" max="6" width="10.5703125" customWidth="1"/>
  </cols>
  <sheetData>
    <row r="2" spans="2:6" ht="18">
      <c r="B2" s="51" t="s">
        <v>2715</v>
      </c>
      <c r="C2" s="13"/>
      <c r="D2" s="13"/>
      <c r="E2" s="13"/>
      <c r="F2" s="13"/>
    </row>
    <row r="3" spans="2:6" ht="45">
      <c r="B3" s="52" t="s">
        <v>21</v>
      </c>
      <c r="C3" s="53" t="s">
        <v>2119</v>
      </c>
      <c r="D3" s="53" t="s">
        <v>2117</v>
      </c>
      <c r="E3" s="53" t="s">
        <v>2118</v>
      </c>
      <c r="F3" s="53" t="s">
        <v>15</v>
      </c>
    </row>
    <row r="4" spans="2:6">
      <c r="B4" s="41" t="s">
        <v>2718</v>
      </c>
      <c r="C4" s="42">
        <v>2170876346.3500013</v>
      </c>
      <c r="D4" s="42">
        <v>799736547.89999974</v>
      </c>
      <c r="E4" s="42">
        <v>1371139798.4500017</v>
      </c>
      <c r="F4" s="43">
        <v>260</v>
      </c>
    </row>
    <row r="5" spans="2:6">
      <c r="B5" s="41" t="s">
        <v>2720</v>
      </c>
      <c r="C5" s="42">
        <v>3073582255.400002</v>
      </c>
      <c r="D5" s="42">
        <v>1090426360.2200003</v>
      </c>
      <c r="E5" s="42">
        <v>1983155895.1800017</v>
      </c>
      <c r="F5" s="43">
        <v>450</v>
      </c>
    </row>
    <row r="6" spans="2:6">
      <c r="B6" s="96" t="s">
        <v>2719</v>
      </c>
      <c r="C6" s="54">
        <v>5244458601.7500038</v>
      </c>
      <c r="D6" s="54">
        <v>1890162908.1199999</v>
      </c>
      <c r="E6" s="54">
        <v>3354295693.6300039</v>
      </c>
      <c r="F6" s="55">
        <v>710</v>
      </c>
    </row>
    <row r="7" spans="2:6" s="58" customFormat="1">
      <c r="B7" s="56"/>
      <c r="C7" s="57"/>
      <c r="D7" s="57"/>
      <c r="E7" s="57"/>
      <c r="F7" s="44"/>
    </row>
    <row r="8" spans="2:6" s="58" customFormat="1" ht="18">
      <c r="B8" s="51" t="s">
        <v>2716</v>
      </c>
      <c r="C8" s="57"/>
      <c r="D8" s="57"/>
      <c r="E8" s="57"/>
      <c r="F8" s="44"/>
    </row>
    <row r="9" spans="2:6" s="58" customFormat="1" ht="45">
      <c r="B9" s="52" t="s">
        <v>21</v>
      </c>
      <c r="C9" s="53" t="s">
        <v>20</v>
      </c>
      <c r="D9" s="53" t="s">
        <v>2117</v>
      </c>
      <c r="E9" s="53" t="s">
        <v>2118</v>
      </c>
      <c r="F9" s="53" t="s">
        <v>15</v>
      </c>
    </row>
    <row r="10" spans="2:6">
      <c r="B10" s="59" t="s">
        <v>2111</v>
      </c>
      <c r="C10" s="60">
        <v>5244458601.7500029</v>
      </c>
      <c r="D10" s="60">
        <v>1890162908.1199999</v>
      </c>
      <c r="E10" s="42">
        <v>3354295693.630003</v>
      </c>
      <c r="F10" s="61">
        <v>710</v>
      </c>
    </row>
    <row r="11" spans="2:6">
      <c r="B11" s="62" t="s">
        <v>2112</v>
      </c>
      <c r="C11" s="63">
        <v>368255712.48999971</v>
      </c>
      <c r="D11" s="63">
        <v>243584413.04000008</v>
      </c>
      <c r="E11" s="42">
        <v>124671299.44999963</v>
      </c>
      <c r="F11" s="64">
        <v>78</v>
      </c>
    </row>
    <row r="12" spans="2:6">
      <c r="B12" s="41" t="s">
        <v>2113</v>
      </c>
      <c r="C12" s="63">
        <v>213818727.39999992</v>
      </c>
      <c r="D12" s="63">
        <v>94016976.570000008</v>
      </c>
      <c r="E12" s="42">
        <v>119801750.82999991</v>
      </c>
      <c r="F12" s="64">
        <v>48</v>
      </c>
    </row>
    <row r="13" spans="2:6">
      <c r="B13" s="41" t="s">
        <v>2114</v>
      </c>
      <c r="C13" s="63">
        <v>711768.02</v>
      </c>
      <c r="D13" s="63">
        <v>514591.73</v>
      </c>
      <c r="E13" s="42">
        <v>197176.29000000004</v>
      </c>
      <c r="F13" s="64">
        <v>1</v>
      </c>
    </row>
    <row r="14" spans="2:6">
      <c r="B14" s="41" t="s">
        <v>2458</v>
      </c>
      <c r="C14" s="63">
        <v>1537914910.6200018</v>
      </c>
      <c r="D14" s="63">
        <v>815016150.45000017</v>
      </c>
      <c r="E14" s="42">
        <v>722898760.17000163</v>
      </c>
      <c r="F14" s="64">
        <v>162</v>
      </c>
    </row>
    <row r="15" spans="2:6">
      <c r="B15" s="41" t="s">
        <v>2459</v>
      </c>
      <c r="C15" s="63">
        <v>1592611.81</v>
      </c>
      <c r="D15" s="63">
        <v>0</v>
      </c>
      <c r="E15" s="42">
        <v>1592611.81</v>
      </c>
      <c r="F15" s="64">
        <v>2</v>
      </c>
    </row>
    <row r="16" spans="2:6">
      <c r="B16" s="65" t="s">
        <v>2460</v>
      </c>
      <c r="C16" s="37">
        <v>3122164871.4100018</v>
      </c>
      <c r="D16" s="37">
        <v>737030776.3299998</v>
      </c>
      <c r="E16" s="37">
        <v>2385134095.0800018</v>
      </c>
      <c r="F16" s="66">
        <v>419</v>
      </c>
    </row>
    <row r="17" spans="2:6">
      <c r="B17" s="67"/>
      <c r="C17" s="68"/>
      <c r="D17" s="68"/>
      <c r="E17" s="68"/>
      <c r="F17" s="68"/>
    </row>
    <row r="18" spans="2:6" ht="18">
      <c r="B18" s="97" t="s">
        <v>2717</v>
      </c>
      <c r="C18" s="97"/>
      <c r="D18" s="97"/>
      <c r="E18" s="97"/>
      <c r="F18" s="97"/>
    </row>
    <row r="19" spans="2:6" ht="45">
      <c r="B19" s="52" t="s">
        <v>21</v>
      </c>
      <c r="C19" s="53" t="s">
        <v>20</v>
      </c>
      <c r="D19" s="53" t="s">
        <v>2117</v>
      </c>
      <c r="E19" s="53" t="s">
        <v>2118</v>
      </c>
      <c r="F19" s="53" t="s">
        <v>15</v>
      </c>
    </row>
    <row r="20" spans="2:6">
      <c r="B20" s="41" t="s">
        <v>2461</v>
      </c>
      <c r="C20" s="42">
        <v>861541826.90999985</v>
      </c>
      <c r="D20" s="42">
        <v>252528405.74000001</v>
      </c>
      <c r="E20" s="42">
        <v>609013421.16999984</v>
      </c>
      <c r="F20" s="43">
        <f>235-18</f>
        <v>217</v>
      </c>
    </row>
    <row r="21" spans="2:6">
      <c r="B21" s="41" t="s">
        <v>2462</v>
      </c>
      <c r="C21" s="42">
        <v>2260623044.5</v>
      </c>
      <c r="D21" s="42">
        <v>484502370.59000021</v>
      </c>
      <c r="E21" s="42">
        <v>1776120673.9099998</v>
      </c>
      <c r="F21" s="43">
        <v>202</v>
      </c>
    </row>
    <row r="22" spans="2:6">
      <c r="B22" s="65" t="s">
        <v>2463</v>
      </c>
      <c r="C22" s="37">
        <v>3122164871.4099998</v>
      </c>
      <c r="D22" s="37">
        <v>737030776.33000016</v>
      </c>
      <c r="E22" s="37">
        <v>2385134095.0799999</v>
      </c>
      <c r="F22" s="66">
        <f>SUM(F20:F21)</f>
        <v>419</v>
      </c>
    </row>
  </sheetData>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dimension ref="A1:QK740"/>
  <sheetViews>
    <sheetView view="pageBreakPreview" zoomScaleNormal="100" zoomScaleSheetLayoutView="100" workbookViewId="0">
      <pane xSplit="3" ySplit="4" topLeftCell="D5" activePane="bottomRight" state="frozen"/>
      <selection pane="topRight" activeCell="D1" sqref="D1"/>
      <selection pane="bottomLeft" activeCell="A5" sqref="A5"/>
      <selection pane="bottomRight" activeCell="D5" sqref="D5"/>
    </sheetView>
  </sheetViews>
  <sheetFormatPr defaultRowHeight="15" outlineLevelRow="1"/>
  <cols>
    <col min="1" max="1" width="10" style="8" bestFit="1" customWidth="1"/>
    <col min="2" max="2" width="15.42578125" style="12" customWidth="1"/>
    <col min="3" max="3" width="21.42578125" style="12" customWidth="1"/>
    <col min="4" max="4" width="45.85546875" style="12" customWidth="1"/>
    <col min="5" max="5" width="18.28515625" style="14" customWidth="1"/>
    <col min="6" max="6" width="23.28515625" style="12" customWidth="1"/>
    <col min="7" max="7" width="12.28515625" style="39" customWidth="1"/>
    <col min="8" max="8" width="10.7109375" style="13" customWidth="1"/>
    <col min="9" max="9" width="16.28515625" style="40" customWidth="1"/>
    <col min="10" max="10" width="16.85546875" style="9" customWidth="1"/>
    <col min="11" max="11" width="11.7109375" style="10" customWidth="1"/>
    <col min="12" max="12" width="12.28515625" style="11" customWidth="1"/>
    <col min="13" max="13" width="18.28515625" style="9" customWidth="1"/>
    <col min="14" max="14" width="18" style="9" customWidth="1" collapsed="1"/>
    <col min="15" max="15" width="18.42578125" style="9" customWidth="1"/>
    <col min="16" max="16" width="16.85546875" style="9" customWidth="1" collapsed="1"/>
    <col min="17" max="17" width="13" style="12" customWidth="1"/>
    <col min="18" max="18" width="44.28515625" style="87" customWidth="1"/>
    <col min="19" max="19" width="14.5703125" style="12" bestFit="1" customWidth="1"/>
    <col min="20" max="20" width="16.42578125" style="12" bestFit="1" customWidth="1"/>
    <col min="21" max="22" width="15" style="14" customWidth="1"/>
    <col min="23" max="23" width="14" style="14" customWidth="1"/>
    <col min="24" max="25" width="16.42578125" style="14" bestFit="1" customWidth="1"/>
    <col min="26" max="26" width="16.42578125" style="13" bestFit="1" customWidth="1"/>
    <col min="27" max="27" width="21.28515625" style="13" bestFit="1" customWidth="1"/>
    <col min="28" max="16384" width="9.140625" style="13"/>
  </cols>
  <sheetData>
    <row r="1" spans="1:453" ht="31.5" customHeight="1">
      <c r="B1" s="149" t="s">
        <v>26</v>
      </c>
      <c r="C1" s="150"/>
      <c r="D1" s="150"/>
      <c r="E1" s="150"/>
      <c r="F1" s="150"/>
      <c r="G1" s="150"/>
      <c r="H1" s="150"/>
      <c r="I1" s="150"/>
    </row>
    <row r="2" spans="1:453">
      <c r="B2" s="151" t="s">
        <v>29</v>
      </c>
      <c r="C2" s="152"/>
      <c r="D2" s="152"/>
      <c r="E2" s="152"/>
      <c r="F2" s="152"/>
      <c r="G2" s="152"/>
      <c r="H2" s="152"/>
      <c r="I2" s="152"/>
    </row>
    <row r="3" spans="1:453" s="2" customFormat="1" ht="15" customHeight="1">
      <c r="A3" s="148" t="s">
        <v>13</v>
      </c>
      <c r="B3" s="148" t="s">
        <v>27</v>
      </c>
      <c r="C3" s="148" t="s">
        <v>12</v>
      </c>
      <c r="D3" s="148" t="s">
        <v>14</v>
      </c>
      <c r="E3" s="148" t="s">
        <v>0</v>
      </c>
      <c r="F3" s="153" t="s">
        <v>1</v>
      </c>
      <c r="G3" s="148" t="s">
        <v>2</v>
      </c>
      <c r="H3" s="148"/>
      <c r="I3" s="148"/>
      <c r="J3" s="148"/>
      <c r="K3" s="148"/>
      <c r="L3" s="148" t="s">
        <v>7</v>
      </c>
      <c r="M3" s="156"/>
      <c r="N3" s="148"/>
      <c r="O3" s="156" t="s">
        <v>25</v>
      </c>
      <c r="P3" s="156"/>
      <c r="Q3" s="148" t="s">
        <v>28</v>
      </c>
      <c r="R3" s="155" t="s">
        <v>24</v>
      </c>
      <c r="S3" s="148"/>
      <c r="T3" s="148"/>
      <c r="U3" s="148"/>
      <c r="V3" s="148"/>
      <c r="W3" s="148"/>
      <c r="X3" s="148"/>
      <c r="Y3" s="148"/>
      <c r="Z3" s="155" t="s">
        <v>2453</v>
      </c>
      <c r="AA3" s="148"/>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row>
    <row r="4" spans="1:453" s="2" customFormat="1" ht="90">
      <c r="A4" s="148"/>
      <c r="B4" s="148"/>
      <c r="C4" s="148"/>
      <c r="D4" s="148"/>
      <c r="E4" s="148"/>
      <c r="F4" s="154"/>
      <c r="G4" s="3" t="s">
        <v>3</v>
      </c>
      <c r="H4" s="6" t="s">
        <v>4</v>
      </c>
      <c r="I4" s="4" t="s">
        <v>5</v>
      </c>
      <c r="J4" s="46" t="s">
        <v>6</v>
      </c>
      <c r="K4" s="5" t="s">
        <v>10</v>
      </c>
      <c r="L4" s="5" t="s">
        <v>11</v>
      </c>
      <c r="M4" s="7" t="s">
        <v>8</v>
      </c>
      <c r="N4" s="46" t="s">
        <v>2122</v>
      </c>
      <c r="O4" s="7" t="s">
        <v>30</v>
      </c>
      <c r="P4" s="46" t="s">
        <v>9</v>
      </c>
      <c r="Q4" s="148"/>
      <c r="R4" s="99" t="s">
        <v>16</v>
      </c>
      <c r="S4" s="90" t="s">
        <v>2129</v>
      </c>
      <c r="T4" s="90" t="s">
        <v>2416</v>
      </c>
      <c r="U4" s="90" t="s">
        <v>2130</v>
      </c>
      <c r="V4" s="90" t="s">
        <v>17</v>
      </c>
      <c r="W4" s="90" t="s">
        <v>19</v>
      </c>
      <c r="X4" s="90" t="s">
        <v>18</v>
      </c>
      <c r="Y4" s="90" t="s">
        <v>221</v>
      </c>
      <c r="Z4" s="99" t="s">
        <v>22</v>
      </c>
      <c r="AA4" s="95" t="s">
        <v>23</v>
      </c>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row>
    <row r="5" spans="1:453" s="107" customFormat="1" ht="60">
      <c r="A5" s="84" t="s">
        <v>2090</v>
      </c>
      <c r="B5" s="85" t="s">
        <v>2491</v>
      </c>
      <c r="C5" s="85" t="s">
        <v>2125</v>
      </c>
      <c r="D5" s="100" t="s">
        <v>777</v>
      </c>
      <c r="E5" s="101"/>
      <c r="F5" s="85" t="s">
        <v>778</v>
      </c>
      <c r="G5" s="86" t="s">
        <v>779</v>
      </c>
      <c r="H5" s="102" t="s">
        <v>780</v>
      </c>
      <c r="I5" s="103">
        <v>41512</v>
      </c>
      <c r="J5" s="104">
        <v>275815240.54000002</v>
      </c>
      <c r="K5" s="105">
        <v>41571</v>
      </c>
      <c r="L5" s="102">
        <v>41572</v>
      </c>
      <c r="M5" s="106">
        <v>3201000</v>
      </c>
      <c r="N5" s="106">
        <v>279016240.54000002</v>
      </c>
      <c r="O5" s="104">
        <v>52484597.640000001</v>
      </c>
      <c r="P5" s="104">
        <v>197055999.28000003</v>
      </c>
      <c r="Q5" s="85" t="s">
        <v>1997</v>
      </c>
      <c r="R5" s="85" t="s">
        <v>2490</v>
      </c>
      <c r="S5" s="101"/>
      <c r="T5" s="101"/>
      <c r="U5" s="101" t="s">
        <v>1803</v>
      </c>
      <c r="V5" s="101"/>
      <c r="W5" s="101"/>
      <c r="X5" s="101"/>
      <c r="Y5" s="101"/>
      <c r="Z5" s="84"/>
      <c r="AA5" s="84"/>
    </row>
    <row r="6" spans="1:453" s="107" customFormat="1" ht="60">
      <c r="A6" s="84" t="s">
        <v>2090</v>
      </c>
      <c r="B6" s="85" t="s">
        <v>2491</v>
      </c>
      <c r="C6" s="85" t="s">
        <v>2125</v>
      </c>
      <c r="D6" s="100" t="s">
        <v>781</v>
      </c>
      <c r="E6" s="101"/>
      <c r="F6" s="85" t="s">
        <v>440</v>
      </c>
      <c r="G6" s="86" t="s">
        <v>782</v>
      </c>
      <c r="H6" s="102">
        <v>40858</v>
      </c>
      <c r="I6" s="103">
        <v>41223</v>
      </c>
      <c r="J6" s="104">
        <v>9067561.2200000007</v>
      </c>
      <c r="K6" s="105">
        <v>41639</v>
      </c>
      <c r="L6" s="102">
        <v>41643</v>
      </c>
      <c r="M6" s="106">
        <v>2250219.89</v>
      </c>
      <c r="N6" s="106">
        <v>11317781.110000001</v>
      </c>
      <c r="O6" s="104">
        <v>1508032.54</v>
      </c>
      <c r="P6" s="104">
        <v>10007896.899999999</v>
      </c>
      <c r="Q6" s="85" t="s">
        <v>1997</v>
      </c>
      <c r="R6" s="85" t="s">
        <v>2486</v>
      </c>
      <c r="S6" s="101"/>
      <c r="T6" s="101"/>
      <c r="U6" s="101" t="s">
        <v>1803</v>
      </c>
      <c r="V6" s="101"/>
      <c r="W6" s="101"/>
      <c r="X6" s="101"/>
      <c r="Y6" s="101"/>
      <c r="Z6" s="84"/>
      <c r="AA6" s="84"/>
    </row>
    <row r="7" spans="1:453" s="107" customFormat="1" ht="60">
      <c r="A7" s="84" t="s">
        <v>2090</v>
      </c>
      <c r="B7" s="85" t="s">
        <v>2491</v>
      </c>
      <c r="C7" s="85" t="s">
        <v>2125</v>
      </c>
      <c r="D7" s="100" t="s">
        <v>783</v>
      </c>
      <c r="E7" s="101"/>
      <c r="F7" s="85" t="s">
        <v>784</v>
      </c>
      <c r="G7" s="86" t="s">
        <v>785</v>
      </c>
      <c r="H7" s="102">
        <v>41563</v>
      </c>
      <c r="I7" s="103">
        <v>41928</v>
      </c>
      <c r="J7" s="104">
        <v>8720501.3100000005</v>
      </c>
      <c r="K7" s="105">
        <v>41973</v>
      </c>
      <c r="L7" s="102">
        <v>41974</v>
      </c>
      <c r="M7" s="106">
        <v>1754734.43</v>
      </c>
      <c r="N7" s="106">
        <v>10475235.74</v>
      </c>
      <c r="O7" s="104">
        <v>8212685.4300000006</v>
      </c>
      <c r="P7" s="104">
        <v>8212685.4300000006</v>
      </c>
      <c r="Q7" s="85" t="s">
        <v>1997</v>
      </c>
      <c r="R7" s="85" t="s">
        <v>2486</v>
      </c>
      <c r="S7" s="101"/>
      <c r="T7" s="101"/>
      <c r="U7" s="101" t="s">
        <v>1803</v>
      </c>
      <c r="V7" s="101"/>
      <c r="W7" s="101"/>
      <c r="X7" s="101"/>
      <c r="Y7" s="101"/>
      <c r="Z7" s="84"/>
      <c r="AA7" s="84"/>
    </row>
    <row r="8" spans="1:453" s="107" customFormat="1" ht="60">
      <c r="A8" s="84" t="s">
        <v>2090</v>
      </c>
      <c r="B8" s="85" t="s">
        <v>2491</v>
      </c>
      <c r="C8" s="85" t="s">
        <v>2125</v>
      </c>
      <c r="D8" s="100" t="s">
        <v>789</v>
      </c>
      <c r="E8" s="101"/>
      <c r="F8" s="85" t="s">
        <v>786</v>
      </c>
      <c r="G8" s="86" t="s">
        <v>790</v>
      </c>
      <c r="H8" s="102">
        <v>41976</v>
      </c>
      <c r="I8" s="103">
        <v>42706</v>
      </c>
      <c r="J8" s="104">
        <v>6129709.7400000002</v>
      </c>
      <c r="K8" s="105">
        <v>42706</v>
      </c>
      <c r="L8" s="102"/>
      <c r="M8" s="106">
        <v>0</v>
      </c>
      <c r="N8" s="106">
        <v>6129709.7400000002</v>
      </c>
      <c r="O8" s="104"/>
      <c r="P8" s="104"/>
      <c r="Q8" s="85" t="s">
        <v>69</v>
      </c>
      <c r="R8" s="85" t="s">
        <v>2489</v>
      </c>
      <c r="S8" s="101"/>
      <c r="T8" s="101" t="s">
        <v>1803</v>
      </c>
      <c r="U8" s="101"/>
      <c r="V8" s="101"/>
      <c r="W8" s="101"/>
      <c r="X8" s="101"/>
      <c r="Y8" s="101"/>
      <c r="Z8" s="84"/>
      <c r="AA8" s="84"/>
    </row>
    <row r="9" spans="1:453" s="107" customFormat="1" ht="60">
      <c r="A9" s="84" t="s">
        <v>2090</v>
      </c>
      <c r="B9" s="85" t="s">
        <v>2491</v>
      </c>
      <c r="C9" s="85" t="s">
        <v>2125</v>
      </c>
      <c r="D9" s="100" t="s">
        <v>787</v>
      </c>
      <c r="E9" s="101"/>
      <c r="F9" s="85" t="s">
        <v>776</v>
      </c>
      <c r="G9" s="86" t="s">
        <v>788</v>
      </c>
      <c r="H9" s="102">
        <v>41862</v>
      </c>
      <c r="I9" s="103">
        <v>42012</v>
      </c>
      <c r="J9" s="104">
        <v>1274067.8</v>
      </c>
      <c r="K9" s="105">
        <v>42031</v>
      </c>
      <c r="L9" s="102"/>
      <c r="M9" s="106">
        <v>0</v>
      </c>
      <c r="N9" s="106">
        <v>1274067.8</v>
      </c>
      <c r="O9" s="104"/>
      <c r="P9" s="104"/>
      <c r="Q9" s="85" t="s">
        <v>69</v>
      </c>
      <c r="R9" s="85" t="s">
        <v>2487</v>
      </c>
      <c r="S9" s="101"/>
      <c r="T9" s="101"/>
      <c r="U9" s="101" t="s">
        <v>1803</v>
      </c>
      <c r="V9" s="101"/>
      <c r="W9" s="101"/>
      <c r="X9" s="101"/>
      <c r="Y9" s="101"/>
      <c r="Z9" s="84"/>
      <c r="AA9" s="84"/>
    </row>
    <row r="10" spans="1:453" s="24" customFormat="1" ht="60">
      <c r="A10" s="15" t="s">
        <v>2090</v>
      </c>
      <c r="B10" s="16" t="s">
        <v>2491</v>
      </c>
      <c r="C10" s="16" t="s">
        <v>160</v>
      </c>
      <c r="D10" s="88" t="s">
        <v>140</v>
      </c>
      <c r="E10" s="18"/>
      <c r="F10" s="16"/>
      <c r="G10" s="25"/>
      <c r="H10" s="19"/>
      <c r="I10" s="20"/>
      <c r="J10" s="21"/>
      <c r="K10" s="22"/>
      <c r="L10" s="19"/>
      <c r="M10" s="23"/>
      <c r="N10" s="23">
        <v>0</v>
      </c>
      <c r="O10" s="21"/>
      <c r="P10" s="21"/>
      <c r="Q10" s="16"/>
      <c r="R10" s="16"/>
      <c r="S10" s="18"/>
      <c r="T10" s="18"/>
      <c r="U10" s="18"/>
      <c r="V10" s="18"/>
      <c r="W10" s="18"/>
      <c r="X10" s="18"/>
      <c r="Y10" s="18"/>
      <c r="Z10" s="15"/>
      <c r="AA10" s="15"/>
      <c r="AB10" s="107"/>
    </row>
    <row r="11" spans="1:453" s="107" customFormat="1" ht="45">
      <c r="A11" s="84" t="s">
        <v>2090</v>
      </c>
      <c r="B11" s="85" t="s">
        <v>2491</v>
      </c>
      <c r="C11" s="85" t="s">
        <v>243</v>
      </c>
      <c r="D11" s="100" t="s">
        <v>246</v>
      </c>
      <c r="E11" s="101"/>
      <c r="F11" s="85" t="s">
        <v>247</v>
      </c>
      <c r="G11" s="86" t="s">
        <v>248</v>
      </c>
      <c r="H11" s="102">
        <v>41093</v>
      </c>
      <c r="I11" s="103">
        <v>41633</v>
      </c>
      <c r="J11" s="104">
        <v>21678755.949999999</v>
      </c>
      <c r="K11" s="105" t="s">
        <v>249</v>
      </c>
      <c r="L11" s="102"/>
      <c r="M11" s="106">
        <v>46981895</v>
      </c>
      <c r="N11" s="106">
        <v>68660650.950000003</v>
      </c>
      <c r="O11" s="104">
        <v>9678495.8800000008</v>
      </c>
      <c r="P11" s="104">
        <v>29547953.93</v>
      </c>
      <c r="Q11" s="85" t="s">
        <v>1996</v>
      </c>
      <c r="R11" s="85" t="s">
        <v>2456</v>
      </c>
      <c r="S11" s="101"/>
      <c r="T11" s="101"/>
      <c r="U11" s="101"/>
      <c r="V11" s="101" t="s">
        <v>1803</v>
      </c>
      <c r="W11" s="101"/>
      <c r="X11" s="101"/>
      <c r="Y11" s="101"/>
      <c r="Z11" s="84"/>
      <c r="AA11" s="84"/>
    </row>
    <row r="12" spans="1:453" s="107" customFormat="1" ht="45">
      <c r="A12" s="84" t="s">
        <v>2090</v>
      </c>
      <c r="B12" s="85" t="s">
        <v>2491</v>
      </c>
      <c r="C12" s="85" t="s">
        <v>243</v>
      </c>
      <c r="D12" s="100" t="s">
        <v>250</v>
      </c>
      <c r="E12" s="101"/>
      <c r="F12" s="85" t="s">
        <v>251</v>
      </c>
      <c r="G12" s="86" t="s">
        <v>175</v>
      </c>
      <c r="H12" s="102">
        <v>41961</v>
      </c>
      <c r="I12" s="103">
        <v>42141</v>
      </c>
      <c r="J12" s="104">
        <v>10744460.33</v>
      </c>
      <c r="K12" s="105" t="s">
        <v>232</v>
      </c>
      <c r="L12" s="102"/>
      <c r="M12" s="106"/>
      <c r="N12" s="106">
        <v>10744460.33</v>
      </c>
      <c r="O12" s="104"/>
      <c r="P12" s="104"/>
      <c r="Q12" s="85" t="s">
        <v>69</v>
      </c>
      <c r="R12" s="85" t="s">
        <v>2457</v>
      </c>
      <c r="S12" s="101"/>
      <c r="T12" s="101" t="s">
        <v>1803</v>
      </c>
      <c r="U12" s="101"/>
      <c r="V12" s="101"/>
      <c r="W12" s="101"/>
      <c r="X12" s="101"/>
      <c r="Y12" s="101"/>
      <c r="Z12" s="84"/>
      <c r="AA12" s="84"/>
    </row>
    <row r="13" spans="1:453" s="107" customFormat="1" ht="45">
      <c r="A13" s="84" t="s">
        <v>2090</v>
      </c>
      <c r="B13" s="85" t="s">
        <v>2491</v>
      </c>
      <c r="C13" s="85" t="s">
        <v>810</v>
      </c>
      <c r="D13" s="100" t="s">
        <v>818</v>
      </c>
      <c r="E13" s="101"/>
      <c r="F13" s="85" t="s">
        <v>811</v>
      </c>
      <c r="G13" s="86" t="s">
        <v>819</v>
      </c>
      <c r="H13" s="102">
        <v>41491</v>
      </c>
      <c r="I13" s="103"/>
      <c r="J13" s="104">
        <v>1976544.65</v>
      </c>
      <c r="K13" s="105">
        <v>41939</v>
      </c>
      <c r="L13" s="102">
        <v>150</v>
      </c>
      <c r="M13" s="106"/>
      <c r="N13" s="106">
        <v>1976544.65</v>
      </c>
      <c r="O13" s="104"/>
      <c r="P13" s="104">
        <v>354134.51</v>
      </c>
      <c r="Q13" s="85" t="s">
        <v>430</v>
      </c>
      <c r="R13" s="85" t="s">
        <v>2133</v>
      </c>
      <c r="S13" s="101"/>
      <c r="T13" s="101"/>
      <c r="U13" s="101"/>
      <c r="V13" s="101"/>
      <c r="W13" s="101"/>
      <c r="X13" s="101"/>
      <c r="Y13" s="101" t="s">
        <v>1803</v>
      </c>
      <c r="Z13" s="84"/>
      <c r="AA13" s="84" t="s">
        <v>1803</v>
      </c>
    </row>
    <row r="14" spans="1:453" s="107" customFormat="1" ht="30">
      <c r="A14" s="84" t="s">
        <v>2090</v>
      </c>
      <c r="B14" s="85" t="s">
        <v>2491</v>
      </c>
      <c r="C14" s="85" t="s">
        <v>810</v>
      </c>
      <c r="D14" s="100" t="s">
        <v>825</v>
      </c>
      <c r="E14" s="101"/>
      <c r="F14" s="85" t="s">
        <v>822</v>
      </c>
      <c r="G14" s="86" t="s">
        <v>202</v>
      </c>
      <c r="H14" s="102">
        <v>41872</v>
      </c>
      <c r="I14" s="103"/>
      <c r="J14" s="104">
        <v>1769853.01</v>
      </c>
      <c r="K14" s="105"/>
      <c r="L14" s="102">
        <v>120</v>
      </c>
      <c r="M14" s="106">
        <v>-85007.51</v>
      </c>
      <c r="N14" s="106">
        <v>1684845.5</v>
      </c>
      <c r="O14" s="104"/>
      <c r="P14" s="104"/>
      <c r="Q14" s="85" t="s">
        <v>69</v>
      </c>
      <c r="R14" s="85" t="s">
        <v>2135</v>
      </c>
      <c r="S14" s="101"/>
      <c r="T14" s="101" t="s">
        <v>1803</v>
      </c>
      <c r="U14" s="101"/>
      <c r="V14" s="101"/>
      <c r="W14" s="101"/>
      <c r="X14" s="101"/>
      <c r="Y14" s="101"/>
      <c r="Z14" s="84"/>
      <c r="AA14" s="84"/>
    </row>
    <row r="15" spans="1:453" s="107" customFormat="1" ht="45">
      <c r="A15" s="84" t="s">
        <v>2090</v>
      </c>
      <c r="B15" s="85" t="s">
        <v>2491</v>
      </c>
      <c r="C15" s="85" t="s">
        <v>810</v>
      </c>
      <c r="D15" s="100" t="s">
        <v>820</v>
      </c>
      <c r="E15" s="101"/>
      <c r="F15" s="85" t="s">
        <v>811</v>
      </c>
      <c r="G15" s="86" t="s">
        <v>821</v>
      </c>
      <c r="H15" s="102">
        <v>41491</v>
      </c>
      <c r="I15" s="103">
        <v>41611</v>
      </c>
      <c r="J15" s="104">
        <v>1426853.6</v>
      </c>
      <c r="K15" s="105">
        <v>41939</v>
      </c>
      <c r="L15" s="102"/>
      <c r="M15" s="106">
        <v>-24864.59</v>
      </c>
      <c r="N15" s="106">
        <v>1401989.01</v>
      </c>
      <c r="O15" s="104">
        <v>488507.68</v>
      </c>
      <c r="P15" s="104">
        <v>689595.1</v>
      </c>
      <c r="Q15" s="85" t="s">
        <v>430</v>
      </c>
      <c r="R15" s="85" t="s">
        <v>2134</v>
      </c>
      <c r="S15" s="101"/>
      <c r="T15" s="101"/>
      <c r="U15" s="101"/>
      <c r="V15" s="101" t="s">
        <v>1803</v>
      </c>
      <c r="W15" s="101"/>
      <c r="X15" s="101"/>
      <c r="Y15" s="101"/>
      <c r="Z15" s="84"/>
      <c r="AA15" s="84"/>
    </row>
    <row r="16" spans="1:453" s="107" customFormat="1" ht="36">
      <c r="A16" s="84" t="s">
        <v>2090</v>
      </c>
      <c r="B16" s="85" t="s">
        <v>2491</v>
      </c>
      <c r="C16" s="85" t="s">
        <v>810</v>
      </c>
      <c r="D16" s="100" t="s">
        <v>823</v>
      </c>
      <c r="E16" s="101"/>
      <c r="F16" s="85" t="s">
        <v>268</v>
      </c>
      <c r="G16" s="86" t="s">
        <v>213</v>
      </c>
      <c r="H16" s="102">
        <v>41764</v>
      </c>
      <c r="I16" s="103">
        <v>41854</v>
      </c>
      <c r="J16" s="104">
        <v>988193.32</v>
      </c>
      <c r="K16" s="105"/>
      <c r="L16" s="102">
        <v>42094</v>
      </c>
      <c r="M16" s="106">
        <v>-76965.09</v>
      </c>
      <c r="N16" s="106">
        <v>911228.23</v>
      </c>
      <c r="O16" s="104"/>
      <c r="P16" s="104"/>
      <c r="Q16" s="85" t="s">
        <v>69</v>
      </c>
      <c r="R16" s="85" t="s">
        <v>2131</v>
      </c>
      <c r="S16" s="101"/>
      <c r="T16" s="101" t="s">
        <v>1803</v>
      </c>
      <c r="U16" s="101"/>
      <c r="V16" s="101"/>
      <c r="W16" s="101"/>
      <c r="X16" s="101"/>
      <c r="Y16" s="101"/>
      <c r="Z16" s="84"/>
      <c r="AA16" s="84"/>
    </row>
    <row r="17" spans="1:27" s="107" customFormat="1" ht="36">
      <c r="A17" s="84" t="s">
        <v>2090</v>
      </c>
      <c r="B17" s="85" t="s">
        <v>2491</v>
      </c>
      <c r="C17" s="85" t="s">
        <v>810</v>
      </c>
      <c r="D17" s="100" t="s">
        <v>815</v>
      </c>
      <c r="E17" s="101"/>
      <c r="F17" s="85" t="s">
        <v>812</v>
      </c>
      <c r="G17" s="86" t="s">
        <v>816</v>
      </c>
      <c r="H17" s="102">
        <v>41436</v>
      </c>
      <c r="I17" s="103"/>
      <c r="J17" s="104">
        <v>871179.74</v>
      </c>
      <c r="K17" s="105"/>
      <c r="L17" s="102">
        <v>360</v>
      </c>
      <c r="M17" s="106">
        <v>-6037.63</v>
      </c>
      <c r="N17" s="106">
        <v>865142.11</v>
      </c>
      <c r="O17" s="104"/>
      <c r="P17" s="104"/>
      <c r="Q17" s="85" t="s">
        <v>69</v>
      </c>
      <c r="R17" s="85" t="s">
        <v>2132</v>
      </c>
      <c r="S17" s="101"/>
      <c r="T17" s="101" t="s">
        <v>1803</v>
      </c>
      <c r="U17" s="101"/>
      <c r="V17" s="101"/>
      <c r="W17" s="101"/>
      <c r="X17" s="101"/>
      <c r="Y17" s="101"/>
      <c r="Z17" s="84"/>
      <c r="AA17" s="84"/>
    </row>
    <row r="18" spans="1:27" s="107" customFormat="1" ht="60">
      <c r="A18" s="84" t="s">
        <v>2090</v>
      </c>
      <c r="B18" s="85" t="s">
        <v>2491</v>
      </c>
      <c r="C18" s="85" t="s">
        <v>2124</v>
      </c>
      <c r="D18" s="100" t="s">
        <v>916</v>
      </c>
      <c r="E18" s="101"/>
      <c r="F18" s="85" t="s">
        <v>917</v>
      </c>
      <c r="G18" s="86" t="s">
        <v>918</v>
      </c>
      <c r="H18" s="102">
        <v>41579</v>
      </c>
      <c r="I18" s="103"/>
      <c r="J18" s="104">
        <v>474315.12</v>
      </c>
      <c r="K18" s="105">
        <v>41627</v>
      </c>
      <c r="L18" s="102"/>
      <c r="M18" s="106"/>
      <c r="N18" s="106">
        <v>474315.12</v>
      </c>
      <c r="O18" s="104"/>
      <c r="P18" s="104"/>
      <c r="Q18" s="85" t="s">
        <v>69</v>
      </c>
      <c r="R18" s="85"/>
      <c r="S18" s="101"/>
      <c r="T18" s="101"/>
      <c r="U18" s="101"/>
      <c r="V18" s="101"/>
      <c r="W18" s="101"/>
      <c r="X18" s="101"/>
      <c r="Y18" s="101"/>
      <c r="Z18" s="84" t="s">
        <v>1803</v>
      </c>
      <c r="AA18" s="84" t="s">
        <v>1803</v>
      </c>
    </row>
    <row r="19" spans="1:27" s="107" customFormat="1" ht="60">
      <c r="A19" s="84" t="s">
        <v>2090</v>
      </c>
      <c r="B19" s="85" t="s">
        <v>2491</v>
      </c>
      <c r="C19" s="85" t="s">
        <v>2124</v>
      </c>
      <c r="D19" s="100" t="s">
        <v>925</v>
      </c>
      <c r="E19" s="101"/>
      <c r="F19" s="85" t="s">
        <v>926</v>
      </c>
      <c r="G19" s="86" t="s">
        <v>808</v>
      </c>
      <c r="H19" s="102">
        <v>41684</v>
      </c>
      <c r="I19" s="103"/>
      <c r="J19" s="104">
        <v>404193.74</v>
      </c>
      <c r="K19" s="105"/>
      <c r="L19" s="102"/>
      <c r="M19" s="106"/>
      <c r="N19" s="106">
        <v>404193.74</v>
      </c>
      <c r="O19" s="104"/>
      <c r="P19" s="104"/>
      <c r="Q19" s="85" t="s">
        <v>69</v>
      </c>
      <c r="R19" s="85"/>
      <c r="S19" s="101"/>
      <c r="T19" s="101"/>
      <c r="U19" s="101"/>
      <c r="V19" s="101"/>
      <c r="W19" s="101"/>
      <c r="X19" s="101"/>
      <c r="Y19" s="101"/>
      <c r="Z19" s="84" t="s">
        <v>1803</v>
      </c>
      <c r="AA19" s="84" t="s">
        <v>1803</v>
      </c>
    </row>
    <row r="20" spans="1:27" s="107" customFormat="1" ht="60">
      <c r="A20" s="84" t="s">
        <v>2090</v>
      </c>
      <c r="B20" s="85" t="s">
        <v>2491</v>
      </c>
      <c r="C20" s="85" t="s">
        <v>2124</v>
      </c>
      <c r="D20" s="100" t="s">
        <v>921</v>
      </c>
      <c r="E20" s="101"/>
      <c r="F20" s="85" t="s">
        <v>920</v>
      </c>
      <c r="G20" s="86" t="s">
        <v>752</v>
      </c>
      <c r="H20" s="102">
        <v>41684</v>
      </c>
      <c r="I20" s="103"/>
      <c r="J20" s="104">
        <v>335005.37</v>
      </c>
      <c r="K20" s="105"/>
      <c r="L20" s="102"/>
      <c r="M20" s="106"/>
      <c r="N20" s="106">
        <v>335005.37</v>
      </c>
      <c r="O20" s="104"/>
      <c r="P20" s="104"/>
      <c r="Q20" s="85" t="s">
        <v>69</v>
      </c>
      <c r="R20" s="85"/>
      <c r="S20" s="101"/>
      <c r="T20" s="101"/>
      <c r="U20" s="101"/>
      <c r="V20" s="101"/>
      <c r="W20" s="101"/>
      <c r="X20" s="101"/>
      <c r="Y20" s="101"/>
      <c r="Z20" s="84" t="s">
        <v>1803</v>
      </c>
      <c r="AA20" s="84" t="s">
        <v>1803</v>
      </c>
    </row>
    <row r="21" spans="1:27" s="107" customFormat="1" ht="60">
      <c r="A21" s="84" t="s">
        <v>2090</v>
      </c>
      <c r="B21" s="85" t="s">
        <v>2491</v>
      </c>
      <c r="C21" s="85" t="s">
        <v>2124</v>
      </c>
      <c r="D21" s="100" t="s">
        <v>927</v>
      </c>
      <c r="E21" s="101"/>
      <c r="F21" s="85" t="s">
        <v>926</v>
      </c>
      <c r="G21" s="86" t="s">
        <v>758</v>
      </c>
      <c r="H21" s="102">
        <v>41684</v>
      </c>
      <c r="I21" s="103"/>
      <c r="J21" s="104">
        <v>316914.21999999997</v>
      </c>
      <c r="K21" s="105"/>
      <c r="L21" s="102"/>
      <c r="M21" s="106">
        <v>-4.6900000000000004</v>
      </c>
      <c r="N21" s="106">
        <v>316909.52999999997</v>
      </c>
      <c r="O21" s="104"/>
      <c r="P21" s="104"/>
      <c r="Q21" s="85" t="s">
        <v>69</v>
      </c>
      <c r="R21" s="85"/>
      <c r="S21" s="101"/>
      <c r="T21" s="101"/>
      <c r="U21" s="101"/>
      <c r="V21" s="101"/>
      <c r="W21" s="101"/>
      <c r="X21" s="101"/>
      <c r="Y21" s="101"/>
      <c r="Z21" s="84" t="s">
        <v>1803</v>
      </c>
      <c r="AA21" s="84" t="s">
        <v>1803</v>
      </c>
    </row>
    <row r="22" spans="1:27" s="107" customFormat="1" ht="60">
      <c r="A22" s="84" t="s">
        <v>2090</v>
      </c>
      <c r="B22" s="85" t="s">
        <v>2491</v>
      </c>
      <c r="C22" s="85" t="s">
        <v>2124</v>
      </c>
      <c r="D22" s="100" t="s">
        <v>922</v>
      </c>
      <c r="E22" s="101"/>
      <c r="F22" s="85" t="s">
        <v>920</v>
      </c>
      <c r="G22" s="86" t="s">
        <v>334</v>
      </c>
      <c r="H22" s="102">
        <v>41684</v>
      </c>
      <c r="I22" s="103"/>
      <c r="J22" s="104">
        <v>295784.90000000002</v>
      </c>
      <c r="K22" s="105"/>
      <c r="L22" s="102"/>
      <c r="M22" s="106"/>
      <c r="N22" s="106">
        <v>295784.90000000002</v>
      </c>
      <c r="O22" s="104"/>
      <c r="P22" s="104"/>
      <c r="Q22" s="85" t="s">
        <v>69</v>
      </c>
      <c r="R22" s="85"/>
      <c r="S22" s="101"/>
      <c r="T22" s="101"/>
      <c r="U22" s="101"/>
      <c r="V22" s="101"/>
      <c r="W22" s="101"/>
      <c r="X22" s="101"/>
      <c r="Y22" s="101"/>
      <c r="Z22" s="84" t="s">
        <v>1803</v>
      </c>
      <c r="AA22" s="84" t="s">
        <v>1803</v>
      </c>
    </row>
    <row r="23" spans="1:27" s="107" customFormat="1" ht="60">
      <c r="A23" s="84" t="s">
        <v>2090</v>
      </c>
      <c r="B23" s="85" t="s">
        <v>2491</v>
      </c>
      <c r="C23" s="85" t="s">
        <v>2124</v>
      </c>
      <c r="D23" s="100" t="s">
        <v>924</v>
      </c>
      <c r="E23" s="101"/>
      <c r="F23" s="85" t="s">
        <v>920</v>
      </c>
      <c r="G23" s="86" t="s">
        <v>333</v>
      </c>
      <c r="H23" s="102">
        <v>41684</v>
      </c>
      <c r="I23" s="103"/>
      <c r="J23" s="104">
        <v>248049.86</v>
      </c>
      <c r="K23" s="105"/>
      <c r="L23" s="102"/>
      <c r="M23" s="106">
        <v>-1742.24</v>
      </c>
      <c r="N23" s="106">
        <v>246307.62</v>
      </c>
      <c r="O23" s="104"/>
      <c r="P23" s="104"/>
      <c r="Q23" s="85" t="s">
        <v>69</v>
      </c>
      <c r="R23" s="85"/>
      <c r="S23" s="101"/>
      <c r="T23" s="101"/>
      <c r="U23" s="101"/>
      <c r="V23" s="101"/>
      <c r="W23" s="101"/>
      <c r="X23" s="101"/>
      <c r="Y23" s="101"/>
      <c r="Z23" s="84" t="s">
        <v>1803</v>
      </c>
      <c r="AA23" s="84" t="s">
        <v>1803</v>
      </c>
    </row>
    <row r="24" spans="1:27" s="107" customFormat="1" ht="60">
      <c r="A24" s="84" t="s">
        <v>2090</v>
      </c>
      <c r="B24" s="85" t="s">
        <v>2491</v>
      </c>
      <c r="C24" s="85" t="s">
        <v>2124</v>
      </c>
      <c r="D24" s="100" t="s">
        <v>923</v>
      </c>
      <c r="E24" s="101"/>
      <c r="F24" s="85" t="s">
        <v>920</v>
      </c>
      <c r="G24" s="86" t="s">
        <v>331</v>
      </c>
      <c r="H24" s="102">
        <v>41684</v>
      </c>
      <c r="I24" s="103"/>
      <c r="J24" s="104">
        <v>208347.26</v>
      </c>
      <c r="K24" s="105"/>
      <c r="L24" s="102"/>
      <c r="M24" s="106"/>
      <c r="N24" s="106">
        <v>208347.26</v>
      </c>
      <c r="O24" s="104"/>
      <c r="P24" s="104"/>
      <c r="Q24" s="85" t="s">
        <v>69</v>
      </c>
      <c r="R24" s="85"/>
      <c r="S24" s="101"/>
      <c r="T24" s="101"/>
      <c r="U24" s="101"/>
      <c r="V24" s="101"/>
      <c r="W24" s="101"/>
      <c r="X24" s="101"/>
      <c r="Y24" s="101"/>
      <c r="Z24" s="84" t="s">
        <v>1803</v>
      </c>
      <c r="AA24" s="84" t="s">
        <v>1803</v>
      </c>
    </row>
    <row r="25" spans="1:27" s="107" customFormat="1" ht="60">
      <c r="A25" s="84" t="s">
        <v>2090</v>
      </c>
      <c r="B25" s="85" t="s">
        <v>2491</v>
      </c>
      <c r="C25" s="85" t="s">
        <v>2124</v>
      </c>
      <c r="D25" s="100" t="s">
        <v>928</v>
      </c>
      <c r="E25" s="101"/>
      <c r="F25" s="85" t="s">
        <v>926</v>
      </c>
      <c r="G25" s="86" t="s">
        <v>236</v>
      </c>
      <c r="H25" s="102">
        <v>41684</v>
      </c>
      <c r="I25" s="103"/>
      <c r="J25" s="104">
        <v>178488.64</v>
      </c>
      <c r="K25" s="105"/>
      <c r="L25" s="102"/>
      <c r="M25" s="106"/>
      <c r="N25" s="106">
        <v>178488.64</v>
      </c>
      <c r="O25" s="104"/>
      <c r="P25" s="104"/>
      <c r="Q25" s="85" t="s">
        <v>69</v>
      </c>
      <c r="R25" s="85"/>
      <c r="S25" s="101"/>
      <c r="T25" s="101"/>
      <c r="U25" s="101"/>
      <c r="V25" s="101"/>
      <c r="W25" s="101"/>
      <c r="X25" s="101"/>
      <c r="Y25" s="101"/>
      <c r="Z25" s="84" t="s">
        <v>1803</v>
      </c>
      <c r="AA25" s="84" t="s">
        <v>1803</v>
      </c>
    </row>
    <row r="26" spans="1:27" s="107" customFormat="1" ht="60">
      <c r="A26" s="84" t="s">
        <v>2090</v>
      </c>
      <c r="B26" s="85" t="s">
        <v>2491</v>
      </c>
      <c r="C26" s="85" t="s">
        <v>2124</v>
      </c>
      <c r="D26" s="100" t="s">
        <v>919</v>
      </c>
      <c r="E26" s="101"/>
      <c r="F26" s="85" t="s">
        <v>920</v>
      </c>
      <c r="G26" s="86" t="s">
        <v>530</v>
      </c>
      <c r="H26" s="102">
        <v>41684</v>
      </c>
      <c r="I26" s="103"/>
      <c r="J26" s="104">
        <v>161424.85999999999</v>
      </c>
      <c r="K26" s="105"/>
      <c r="L26" s="102"/>
      <c r="M26" s="106">
        <v>-183.82</v>
      </c>
      <c r="N26" s="106">
        <v>161241.03999999998</v>
      </c>
      <c r="O26" s="104"/>
      <c r="P26" s="104"/>
      <c r="Q26" s="85" t="s">
        <v>69</v>
      </c>
      <c r="R26" s="85"/>
      <c r="S26" s="101"/>
      <c r="T26" s="101"/>
      <c r="U26" s="101"/>
      <c r="V26" s="101"/>
      <c r="W26" s="101"/>
      <c r="X26" s="101"/>
      <c r="Y26" s="101"/>
      <c r="Z26" s="84" t="s">
        <v>1803</v>
      </c>
      <c r="AA26" s="84" t="s">
        <v>1803</v>
      </c>
    </row>
    <row r="27" spans="1:27" s="107" customFormat="1" ht="60">
      <c r="A27" s="84" t="s">
        <v>2090</v>
      </c>
      <c r="B27" s="85" t="s">
        <v>2491</v>
      </c>
      <c r="C27" s="85" t="s">
        <v>253</v>
      </c>
      <c r="D27" s="100" t="s">
        <v>304</v>
      </c>
      <c r="E27" s="101"/>
      <c r="F27" s="85" t="s">
        <v>305</v>
      </c>
      <c r="G27" s="86" t="s">
        <v>306</v>
      </c>
      <c r="H27" s="102">
        <v>40947</v>
      </c>
      <c r="I27" s="103">
        <v>42162</v>
      </c>
      <c r="J27" s="104">
        <v>77437798.079999998</v>
      </c>
      <c r="K27" s="105" t="s">
        <v>307</v>
      </c>
      <c r="L27" s="102">
        <v>42642</v>
      </c>
      <c r="M27" s="106"/>
      <c r="N27" s="106">
        <v>77437798.079999998</v>
      </c>
      <c r="O27" s="104"/>
      <c r="P27" s="104">
        <v>911328.45</v>
      </c>
      <c r="Q27" s="85" t="s">
        <v>69</v>
      </c>
      <c r="R27" s="85" t="s">
        <v>2157</v>
      </c>
      <c r="S27" s="101"/>
      <c r="T27" s="101"/>
      <c r="U27" s="101"/>
      <c r="V27" s="101"/>
      <c r="W27" s="101"/>
      <c r="X27" s="101"/>
      <c r="Y27" s="101" t="s">
        <v>1803</v>
      </c>
      <c r="Z27" s="84"/>
      <c r="AA27" s="84" t="s">
        <v>1803</v>
      </c>
    </row>
    <row r="28" spans="1:27" s="107" customFormat="1" ht="120">
      <c r="A28" s="84" t="s">
        <v>2090</v>
      </c>
      <c r="B28" s="85" t="s">
        <v>2491</v>
      </c>
      <c r="C28" s="85" t="s">
        <v>253</v>
      </c>
      <c r="D28" s="100" t="s">
        <v>512</v>
      </c>
      <c r="E28" s="101"/>
      <c r="F28" s="85" t="s">
        <v>257</v>
      </c>
      <c r="G28" s="86" t="s">
        <v>258</v>
      </c>
      <c r="H28" s="102" t="s">
        <v>259</v>
      </c>
      <c r="I28" s="103">
        <v>42406</v>
      </c>
      <c r="J28" s="104">
        <v>27556314.98</v>
      </c>
      <c r="K28" s="105">
        <v>42406</v>
      </c>
      <c r="L28" s="102">
        <v>44416</v>
      </c>
      <c r="M28" s="106">
        <v>6433012.1600000001</v>
      </c>
      <c r="N28" s="106">
        <v>33989327.140000001</v>
      </c>
      <c r="O28" s="104">
        <v>999613.57</v>
      </c>
      <c r="P28" s="104">
        <v>23431270.199999999</v>
      </c>
      <c r="Q28" s="85" t="s">
        <v>221</v>
      </c>
      <c r="R28" s="85" t="s">
        <v>2152</v>
      </c>
      <c r="S28" s="101"/>
      <c r="T28" s="101"/>
      <c r="U28" s="101"/>
      <c r="V28" s="101"/>
      <c r="W28" s="101"/>
      <c r="X28" s="101"/>
      <c r="Y28" s="101" t="s">
        <v>1803</v>
      </c>
      <c r="Z28" s="84"/>
      <c r="AA28" s="84" t="s">
        <v>1803</v>
      </c>
    </row>
    <row r="29" spans="1:27" s="107" customFormat="1" ht="84">
      <c r="A29" s="84" t="s">
        <v>2090</v>
      </c>
      <c r="B29" s="85" t="s">
        <v>2491</v>
      </c>
      <c r="C29" s="85" t="s">
        <v>253</v>
      </c>
      <c r="D29" s="100" t="s">
        <v>311</v>
      </c>
      <c r="E29" s="101"/>
      <c r="F29" s="85" t="s">
        <v>312</v>
      </c>
      <c r="G29" s="86" t="s">
        <v>313</v>
      </c>
      <c r="H29" s="102">
        <v>40996</v>
      </c>
      <c r="I29" s="103">
        <v>42019</v>
      </c>
      <c r="J29" s="104">
        <v>27598918.260000002</v>
      </c>
      <c r="K29" s="105"/>
      <c r="L29" s="102">
        <v>42384</v>
      </c>
      <c r="M29" s="106">
        <v>29650.15</v>
      </c>
      <c r="N29" s="106">
        <v>27628568.41</v>
      </c>
      <c r="O29" s="104">
        <v>408174.94</v>
      </c>
      <c r="P29" s="104">
        <v>10487786.529999999</v>
      </c>
      <c r="Q29" s="85" t="s">
        <v>266</v>
      </c>
      <c r="R29" s="85" t="s">
        <v>2148</v>
      </c>
      <c r="S29" s="101"/>
      <c r="T29" s="101"/>
      <c r="U29" s="101"/>
      <c r="V29" s="101" t="s">
        <v>1803</v>
      </c>
      <c r="W29" s="101"/>
      <c r="X29" s="101"/>
      <c r="Y29" s="101"/>
      <c r="Z29" s="84"/>
      <c r="AA29" s="84"/>
    </row>
    <row r="30" spans="1:27" s="107" customFormat="1" ht="120">
      <c r="A30" s="84" t="s">
        <v>2090</v>
      </c>
      <c r="B30" s="85" t="s">
        <v>2491</v>
      </c>
      <c r="C30" s="85" t="s">
        <v>253</v>
      </c>
      <c r="D30" s="100" t="s">
        <v>513</v>
      </c>
      <c r="E30" s="101"/>
      <c r="F30" s="85" t="s">
        <v>260</v>
      </c>
      <c r="G30" s="86" t="s">
        <v>261</v>
      </c>
      <c r="H30" s="102" t="s">
        <v>259</v>
      </c>
      <c r="I30" s="103">
        <v>42154</v>
      </c>
      <c r="J30" s="104">
        <v>17608493.780000001</v>
      </c>
      <c r="K30" s="105">
        <v>42520</v>
      </c>
      <c r="L30" s="102">
        <v>43924</v>
      </c>
      <c r="M30" s="106">
        <v>4401820.33</v>
      </c>
      <c r="N30" s="106">
        <v>22010314.109999999</v>
      </c>
      <c r="O30" s="104"/>
      <c r="P30" s="104">
        <v>8672741.4800000004</v>
      </c>
      <c r="Q30" s="85" t="s">
        <v>221</v>
      </c>
      <c r="R30" s="85" t="s">
        <v>2153</v>
      </c>
      <c r="S30" s="101"/>
      <c r="T30" s="101"/>
      <c r="U30" s="101"/>
      <c r="V30" s="101"/>
      <c r="W30" s="101"/>
      <c r="X30" s="101"/>
      <c r="Y30" s="101" t="s">
        <v>1803</v>
      </c>
      <c r="Z30" s="84"/>
      <c r="AA30" s="84" t="s">
        <v>1803</v>
      </c>
    </row>
    <row r="31" spans="1:27" s="107" customFormat="1" ht="204">
      <c r="A31" s="84" t="s">
        <v>2090</v>
      </c>
      <c r="B31" s="85" t="s">
        <v>2491</v>
      </c>
      <c r="C31" s="85" t="s">
        <v>253</v>
      </c>
      <c r="D31" s="100" t="s">
        <v>511</v>
      </c>
      <c r="E31" s="101"/>
      <c r="F31" s="85" t="s">
        <v>254</v>
      </c>
      <c r="G31" s="86" t="s">
        <v>255</v>
      </c>
      <c r="H31" s="102" t="s">
        <v>256</v>
      </c>
      <c r="I31" s="103">
        <v>41273</v>
      </c>
      <c r="J31" s="104">
        <v>18663257.129999999</v>
      </c>
      <c r="K31" s="105">
        <v>41273</v>
      </c>
      <c r="L31" s="102">
        <v>42563</v>
      </c>
      <c r="M31" s="106">
        <v>1620915.55</v>
      </c>
      <c r="N31" s="106">
        <v>20284172.68</v>
      </c>
      <c r="O31" s="104"/>
      <c r="P31" s="104">
        <v>14861941.710000001</v>
      </c>
      <c r="Q31" s="85" t="s">
        <v>221</v>
      </c>
      <c r="R31" s="85" t="s">
        <v>2150</v>
      </c>
      <c r="S31" s="101"/>
      <c r="T31" s="101"/>
      <c r="U31" s="101"/>
      <c r="V31" s="101"/>
      <c r="W31" s="101"/>
      <c r="X31" s="101"/>
      <c r="Y31" s="101" t="s">
        <v>1803</v>
      </c>
      <c r="Z31" s="84"/>
      <c r="AA31" s="84" t="s">
        <v>1803</v>
      </c>
    </row>
    <row r="32" spans="1:27" s="107" customFormat="1" ht="72">
      <c r="A32" s="84" t="s">
        <v>2090</v>
      </c>
      <c r="B32" s="85" t="s">
        <v>2491</v>
      </c>
      <c r="C32" s="85" t="s">
        <v>253</v>
      </c>
      <c r="D32" s="100" t="s">
        <v>308</v>
      </c>
      <c r="E32" s="101"/>
      <c r="F32" s="85" t="s">
        <v>309</v>
      </c>
      <c r="G32" s="86" t="s">
        <v>310</v>
      </c>
      <c r="H32" s="102">
        <v>40973</v>
      </c>
      <c r="I32" s="103">
        <v>41806</v>
      </c>
      <c r="J32" s="104">
        <v>19398081.559999999</v>
      </c>
      <c r="K32" s="105"/>
      <c r="L32" s="102">
        <v>42171</v>
      </c>
      <c r="M32" s="106"/>
      <c r="N32" s="106">
        <v>19398081.559999999</v>
      </c>
      <c r="O32" s="104"/>
      <c r="P32" s="104">
        <v>11064724.060000001</v>
      </c>
      <c r="Q32" s="85" t="s">
        <v>430</v>
      </c>
      <c r="R32" s="85" t="s">
        <v>2160</v>
      </c>
      <c r="S32" s="101"/>
      <c r="T32" s="101"/>
      <c r="U32" s="101"/>
      <c r="V32" s="101" t="s">
        <v>1803</v>
      </c>
      <c r="W32" s="101"/>
      <c r="X32" s="101"/>
      <c r="Y32" s="101"/>
      <c r="Z32" s="84"/>
      <c r="AA32" s="84"/>
    </row>
    <row r="33" spans="1:27" s="107" customFormat="1" ht="132">
      <c r="A33" s="84" t="s">
        <v>2090</v>
      </c>
      <c r="B33" s="85" t="s">
        <v>2491</v>
      </c>
      <c r="C33" s="85" t="s">
        <v>253</v>
      </c>
      <c r="D33" s="100" t="s">
        <v>314</v>
      </c>
      <c r="E33" s="101"/>
      <c r="F33" s="85" t="s">
        <v>315</v>
      </c>
      <c r="G33" s="86" t="s">
        <v>316</v>
      </c>
      <c r="H33" s="102">
        <v>41153</v>
      </c>
      <c r="I33" s="103">
        <v>42065</v>
      </c>
      <c r="J33" s="104">
        <v>16715508.199999999</v>
      </c>
      <c r="K33" s="105"/>
      <c r="L33" s="102">
        <v>42430</v>
      </c>
      <c r="M33" s="106">
        <v>2099457.66</v>
      </c>
      <c r="N33" s="106">
        <v>18814965.859999999</v>
      </c>
      <c r="O33" s="104">
        <v>2868749.86</v>
      </c>
      <c r="P33" s="104">
        <v>6651111.8200000003</v>
      </c>
      <c r="Q33" s="85" t="s">
        <v>221</v>
      </c>
      <c r="R33" s="85" t="s">
        <v>2149</v>
      </c>
      <c r="S33" s="101"/>
      <c r="T33" s="101"/>
      <c r="U33" s="101"/>
      <c r="V33" s="101"/>
      <c r="W33" s="101"/>
      <c r="X33" s="101"/>
      <c r="Y33" s="101" t="s">
        <v>1803</v>
      </c>
      <c r="Z33" s="84"/>
      <c r="AA33" s="84" t="s">
        <v>1803</v>
      </c>
    </row>
    <row r="34" spans="1:27" s="107" customFormat="1" ht="60">
      <c r="A34" s="84" t="s">
        <v>2090</v>
      </c>
      <c r="B34" s="85" t="s">
        <v>2491</v>
      </c>
      <c r="C34" s="85" t="s">
        <v>253</v>
      </c>
      <c r="D34" s="100" t="s">
        <v>326</v>
      </c>
      <c r="E34" s="101"/>
      <c r="F34" s="85" t="s">
        <v>327</v>
      </c>
      <c r="G34" s="86" t="s">
        <v>328</v>
      </c>
      <c r="H34" s="102">
        <v>41681</v>
      </c>
      <c r="I34" s="103">
        <v>42130</v>
      </c>
      <c r="J34" s="104">
        <v>13966640.619999999</v>
      </c>
      <c r="K34" s="105"/>
      <c r="L34" s="102"/>
      <c r="M34" s="106"/>
      <c r="N34" s="106">
        <v>13966640.619999999</v>
      </c>
      <c r="O34" s="104">
        <v>686596.19</v>
      </c>
      <c r="P34" s="104">
        <v>686596.19</v>
      </c>
      <c r="Q34" s="85" t="s">
        <v>221</v>
      </c>
      <c r="R34" s="85" t="s">
        <v>2159</v>
      </c>
      <c r="S34" s="101"/>
      <c r="T34" s="101"/>
      <c r="U34" s="101"/>
      <c r="V34" s="101"/>
      <c r="W34" s="101"/>
      <c r="X34" s="101"/>
      <c r="Y34" s="101" t="s">
        <v>1803</v>
      </c>
      <c r="Z34" s="84"/>
      <c r="AA34" s="84" t="s">
        <v>1803</v>
      </c>
    </row>
    <row r="35" spans="1:27" s="107" customFormat="1" ht="120">
      <c r="A35" s="84" t="s">
        <v>2090</v>
      </c>
      <c r="B35" s="85" t="s">
        <v>2491</v>
      </c>
      <c r="C35" s="85" t="s">
        <v>253</v>
      </c>
      <c r="D35" s="100" t="s">
        <v>279</v>
      </c>
      <c r="E35" s="101"/>
      <c r="F35" s="85" t="s">
        <v>280</v>
      </c>
      <c r="G35" s="86" t="s">
        <v>281</v>
      </c>
      <c r="H35" s="102" t="s">
        <v>282</v>
      </c>
      <c r="I35" s="103">
        <v>42171</v>
      </c>
      <c r="J35" s="104">
        <v>9383538.8200000003</v>
      </c>
      <c r="K35" s="105"/>
      <c r="L35" s="102">
        <v>43251</v>
      </c>
      <c r="M35" s="106">
        <v>-3652.19</v>
      </c>
      <c r="N35" s="106">
        <v>9379886.6300000008</v>
      </c>
      <c r="O35" s="104">
        <v>232127.03</v>
      </c>
      <c r="P35" s="104">
        <v>825256.76</v>
      </c>
      <c r="Q35" s="85" t="s">
        <v>221</v>
      </c>
      <c r="R35" s="85" t="s">
        <v>2168</v>
      </c>
      <c r="S35" s="101"/>
      <c r="T35" s="101"/>
      <c r="U35" s="101"/>
      <c r="V35" s="101"/>
      <c r="W35" s="101"/>
      <c r="X35" s="101"/>
      <c r="Y35" s="101" t="s">
        <v>1803</v>
      </c>
      <c r="Z35" s="84"/>
      <c r="AA35" s="84" t="s">
        <v>1803</v>
      </c>
    </row>
    <row r="36" spans="1:27" s="107" customFormat="1" ht="72">
      <c r="A36" s="84" t="s">
        <v>2090</v>
      </c>
      <c r="B36" s="85" t="s">
        <v>2491</v>
      </c>
      <c r="C36" s="85" t="s">
        <v>253</v>
      </c>
      <c r="D36" s="100" t="s">
        <v>344</v>
      </c>
      <c r="E36" s="101"/>
      <c r="F36" s="85" t="s">
        <v>345</v>
      </c>
      <c r="G36" s="86" t="s">
        <v>175</v>
      </c>
      <c r="H36" s="102">
        <v>41967</v>
      </c>
      <c r="I36" s="103">
        <v>42506</v>
      </c>
      <c r="J36" s="104">
        <v>6583646.2400000002</v>
      </c>
      <c r="K36" s="105"/>
      <c r="L36" s="102"/>
      <c r="M36" s="106"/>
      <c r="N36" s="106">
        <v>6583646.2400000002</v>
      </c>
      <c r="O36" s="104"/>
      <c r="P36" s="104"/>
      <c r="Q36" s="85" t="s">
        <v>69</v>
      </c>
      <c r="R36" s="85" t="s">
        <v>2154</v>
      </c>
      <c r="S36" s="101"/>
      <c r="T36" s="101"/>
      <c r="U36" s="101"/>
      <c r="V36" s="101"/>
      <c r="W36" s="101"/>
      <c r="X36" s="101"/>
      <c r="Y36" s="101" t="s">
        <v>1803</v>
      </c>
      <c r="Z36" s="84"/>
      <c r="AA36" s="84" t="s">
        <v>1803</v>
      </c>
    </row>
    <row r="37" spans="1:27" s="107" customFormat="1" ht="96">
      <c r="A37" s="84" t="s">
        <v>2090</v>
      </c>
      <c r="B37" s="85" t="s">
        <v>2491</v>
      </c>
      <c r="C37" s="85" t="s">
        <v>253</v>
      </c>
      <c r="D37" s="100" t="s">
        <v>275</v>
      </c>
      <c r="E37" s="101"/>
      <c r="F37" s="85" t="s">
        <v>276</v>
      </c>
      <c r="G37" s="86" t="s">
        <v>277</v>
      </c>
      <c r="H37" s="102" t="s">
        <v>278</v>
      </c>
      <c r="I37" s="103">
        <v>42246</v>
      </c>
      <c r="J37" s="104">
        <v>5396262.71</v>
      </c>
      <c r="K37" s="105"/>
      <c r="L37" s="102">
        <v>43746</v>
      </c>
      <c r="M37" s="106">
        <v>798798.39</v>
      </c>
      <c r="N37" s="106">
        <v>6195061.0999999996</v>
      </c>
      <c r="O37" s="104">
        <v>310882.77</v>
      </c>
      <c r="P37" s="104">
        <v>4369690.6900000004</v>
      </c>
      <c r="Q37" s="85" t="s">
        <v>266</v>
      </c>
      <c r="R37" s="85" t="s">
        <v>2163</v>
      </c>
      <c r="S37" s="101"/>
      <c r="T37" s="101"/>
      <c r="U37" s="101"/>
      <c r="V37" s="101"/>
      <c r="W37" s="101"/>
      <c r="X37" s="101"/>
      <c r="Y37" s="101" t="s">
        <v>1803</v>
      </c>
      <c r="Z37" s="84"/>
      <c r="AA37" s="84" t="s">
        <v>1803</v>
      </c>
    </row>
    <row r="38" spans="1:27" s="107" customFormat="1" ht="45">
      <c r="A38" s="84" t="s">
        <v>2090</v>
      </c>
      <c r="B38" s="85" t="s">
        <v>2491</v>
      </c>
      <c r="C38" s="85" t="s">
        <v>253</v>
      </c>
      <c r="D38" s="100" t="s">
        <v>296</v>
      </c>
      <c r="E38" s="101"/>
      <c r="F38" s="85" t="s">
        <v>297</v>
      </c>
      <c r="G38" s="86" t="s">
        <v>298</v>
      </c>
      <c r="H38" s="102" t="s">
        <v>299</v>
      </c>
      <c r="I38" s="103">
        <v>41911</v>
      </c>
      <c r="J38" s="104">
        <v>4800000</v>
      </c>
      <c r="K38" s="105"/>
      <c r="L38" s="102">
        <v>42631</v>
      </c>
      <c r="M38" s="106"/>
      <c r="N38" s="106">
        <v>4800000</v>
      </c>
      <c r="O38" s="104">
        <v>271628.79999999999</v>
      </c>
      <c r="P38" s="104">
        <v>562220.51</v>
      </c>
      <c r="Q38" s="85" t="s">
        <v>221</v>
      </c>
      <c r="R38" s="85" t="s">
        <v>2151</v>
      </c>
      <c r="S38" s="101"/>
      <c r="T38" s="101"/>
      <c r="U38" s="101"/>
      <c r="V38" s="101"/>
      <c r="W38" s="101"/>
      <c r="X38" s="101"/>
      <c r="Y38" s="101" t="s">
        <v>1803</v>
      </c>
      <c r="Z38" s="84"/>
      <c r="AA38" s="84" t="s">
        <v>1803</v>
      </c>
    </row>
    <row r="39" spans="1:27" s="107" customFormat="1" ht="132">
      <c r="A39" s="84" t="s">
        <v>2090</v>
      </c>
      <c r="B39" s="85" t="s">
        <v>2491</v>
      </c>
      <c r="C39" s="85" t="s">
        <v>253</v>
      </c>
      <c r="D39" s="100" t="s">
        <v>271</v>
      </c>
      <c r="E39" s="101"/>
      <c r="F39" s="85" t="s">
        <v>272</v>
      </c>
      <c r="G39" s="86" t="s">
        <v>273</v>
      </c>
      <c r="H39" s="102" t="s">
        <v>274</v>
      </c>
      <c r="I39" s="103">
        <v>42221</v>
      </c>
      <c r="J39" s="104">
        <v>2978409.79</v>
      </c>
      <c r="K39" s="105"/>
      <c r="L39" s="102">
        <v>43781</v>
      </c>
      <c r="M39" s="106">
        <v>652389.64</v>
      </c>
      <c r="N39" s="106">
        <v>3630799.43</v>
      </c>
      <c r="O39" s="104">
        <v>363963.15</v>
      </c>
      <c r="P39" s="104">
        <v>2748151.78</v>
      </c>
      <c r="Q39" s="85" t="s">
        <v>221</v>
      </c>
      <c r="R39" s="85" t="s">
        <v>2161</v>
      </c>
      <c r="S39" s="101"/>
      <c r="T39" s="101"/>
      <c r="U39" s="101"/>
      <c r="V39" s="101"/>
      <c r="W39" s="101"/>
      <c r="X39" s="101"/>
      <c r="Y39" s="101" t="s">
        <v>1803</v>
      </c>
      <c r="Z39" s="84"/>
      <c r="AA39" s="84" t="s">
        <v>1803</v>
      </c>
    </row>
    <row r="40" spans="1:27" s="107" customFormat="1" ht="48">
      <c r="A40" s="84" t="s">
        <v>2090</v>
      </c>
      <c r="B40" s="85" t="s">
        <v>2491</v>
      </c>
      <c r="C40" s="85" t="s">
        <v>253</v>
      </c>
      <c r="D40" s="100" t="s">
        <v>283</v>
      </c>
      <c r="E40" s="101"/>
      <c r="F40" s="85" t="s">
        <v>284</v>
      </c>
      <c r="G40" s="86" t="s">
        <v>285</v>
      </c>
      <c r="H40" s="102" t="s">
        <v>286</v>
      </c>
      <c r="I40" s="103">
        <v>42190</v>
      </c>
      <c r="J40" s="104">
        <v>2098600.1800000002</v>
      </c>
      <c r="K40" s="105"/>
      <c r="L40" s="102">
        <v>43630</v>
      </c>
      <c r="M40" s="106">
        <v>477540.62</v>
      </c>
      <c r="N40" s="106">
        <v>2576140.8000000003</v>
      </c>
      <c r="O40" s="104">
        <v>902266.21</v>
      </c>
      <c r="P40" s="104">
        <v>902266.21</v>
      </c>
      <c r="Q40" s="85" t="s">
        <v>221</v>
      </c>
      <c r="R40" s="85" t="s">
        <v>2170</v>
      </c>
      <c r="S40" s="101"/>
      <c r="T40" s="101"/>
      <c r="U40" s="101"/>
      <c r="V40" s="101"/>
      <c r="W40" s="101"/>
      <c r="X40" s="101"/>
      <c r="Y40" s="101" t="s">
        <v>1803</v>
      </c>
      <c r="Z40" s="84"/>
      <c r="AA40" s="84" t="s">
        <v>1803</v>
      </c>
    </row>
    <row r="41" spans="1:27" s="107" customFormat="1" ht="72">
      <c r="A41" s="84" t="s">
        <v>2090</v>
      </c>
      <c r="B41" s="85" t="s">
        <v>2491</v>
      </c>
      <c r="C41" s="85" t="s">
        <v>253</v>
      </c>
      <c r="D41" s="100" t="s">
        <v>300</v>
      </c>
      <c r="E41" s="101"/>
      <c r="F41" s="85" t="s">
        <v>272</v>
      </c>
      <c r="G41" s="86" t="s">
        <v>301</v>
      </c>
      <c r="H41" s="102" t="s">
        <v>302</v>
      </c>
      <c r="I41" s="103">
        <v>42052</v>
      </c>
      <c r="J41" s="104">
        <v>1876212.49</v>
      </c>
      <c r="K41" s="105" t="s">
        <v>303</v>
      </c>
      <c r="L41" s="102">
        <v>43012</v>
      </c>
      <c r="M41" s="106">
        <v>110742.9</v>
      </c>
      <c r="N41" s="106">
        <v>1986955.39</v>
      </c>
      <c r="O41" s="104">
        <v>134247.88</v>
      </c>
      <c r="P41" s="104">
        <v>974846.72</v>
      </c>
      <c r="Q41" s="85" t="s">
        <v>266</v>
      </c>
      <c r="R41" s="85" t="s">
        <v>2169</v>
      </c>
      <c r="S41" s="101"/>
      <c r="T41" s="101"/>
      <c r="U41" s="101"/>
      <c r="V41" s="101"/>
      <c r="W41" s="101"/>
      <c r="X41" s="101"/>
      <c r="Y41" s="101" t="s">
        <v>1803</v>
      </c>
      <c r="Z41" s="84"/>
      <c r="AA41" s="84" t="s">
        <v>1803</v>
      </c>
    </row>
    <row r="42" spans="1:27" s="107" customFormat="1" ht="96">
      <c r="A42" s="84" t="s">
        <v>2090</v>
      </c>
      <c r="B42" s="85" t="s">
        <v>2491</v>
      </c>
      <c r="C42" s="85" t="s">
        <v>253</v>
      </c>
      <c r="D42" s="100" t="s">
        <v>321</v>
      </c>
      <c r="E42" s="101"/>
      <c r="F42" s="85" t="s">
        <v>322</v>
      </c>
      <c r="G42" s="86" t="s">
        <v>323</v>
      </c>
      <c r="H42" s="102">
        <v>41633</v>
      </c>
      <c r="I42" s="103">
        <v>42275</v>
      </c>
      <c r="J42" s="104">
        <v>1098004.17</v>
      </c>
      <c r="K42" s="105"/>
      <c r="L42" s="102">
        <v>42755</v>
      </c>
      <c r="M42" s="106">
        <v>260418.49</v>
      </c>
      <c r="N42" s="106">
        <v>1358422.66</v>
      </c>
      <c r="O42" s="104">
        <v>823181.89</v>
      </c>
      <c r="P42" s="104">
        <v>823181.89</v>
      </c>
      <c r="Q42" s="85" t="s">
        <v>221</v>
      </c>
      <c r="R42" s="85" t="s">
        <v>2155</v>
      </c>
      <c r="S42" s="101"/>
      <c r="T42" s="101"/>
      <c r="U42" s="101"/>
      <c r="V42" s="101"/>
      <c r="W42" s="101"/>
      <c r="X42" s="101"/>
      <c r="Y42" s="101" t="s">
        <v>1803</v>
      </c>
      <c r="Z42" s="84"/>
      <c r="AA42" s="84" t="s">
        <v>1803</v>
      </c>
    </row>
    <row r="43" spans="1:27" s="107" customFormat="1" ht="75">
      <c r="A43" s="84" t="s">
        <v>2090</v>
      </c>
      <c r="B43" s="85" t="s">
        <v>2491</v>
      </c>
      <c r="C43" s="85" t="s">
        <v>253</v>
      </c>
      <c r="D43" s="100" t="s">
        <v>287</v>
      </c>
      <c r="E43" s="101"/>
      <c r="F43" s="85" t="s">
        <v>288</v>
      </c>
      <c r="G43" s="86" t="s">
        <v>289</v>
      </c>
      <c r="H43" s="102" t="s">
        <v>290</v>
      </c>
      <c r="I43" s="103">
        <v>41589</v>
      </c>
      <c r="J43" s="104">
        <v>1255400.1000000001</v>
      </c>
      <c r="K43" s="105"/>
      <c r="L43" s="102">
        <v>42309</v>
      </c>
      <c r="M43" s="106"/>
      <c r="N43" s="106">
        <v>1255400.1000000001</v>
      </c>
      <c r="O43" s="104">
        <v>40312.550000000003</v>
      </c>
      <c r="P43" s="104">
        <v>220069.48</v>
      </c>
      <c r="Q43" s="85" t="s">
        <v>221</v>
      </c>
      <c r="R43" s="85" t="s">
        <v>2145</v>
      </c>
      <c r="S43" s="101"/>
      <c r="T43" s="101"/>
      <c r="U43" s="101"/>
      <c r="V43" s="101"/>
      <c r="W43" s="101"/>
      <c r="X43" s="101"/>
      <c r="Y43" s="101" t="s">
        <v>1803</v>
      </c>
      <c r="Z43" s="84"/>
      <c r="AA43" s="84" t="s">
        <v>1803</v>
      </c>
    </row>
    <row r="44" spans="1:27" s="107" customFormat="1" ht="72">
      <c r="A44" s="84" t="s">
        <v>2090</v>
      </c>
      <c r="B44" s="85" t="s">
        <v>2491</v>
      </c>
      <c r="C44" s="85" t="s">
        <v>253</v>
      </c>
      <c r="D44" s="100" t="s">
        <v>318</v>
      </c>
      <c r="E44" s="101"/>
      <c r="F44" s="85" t="s">
        <v>319</v>
      </c>
      <c r="G44" s="86" t="s">
        <v>320</v>
      </c>
      <c r="H44" s="102">
        <v>41589</v>
      </c>
      <c r="I44" s="103">
        <v>42197</v>
      </c>
      <c r="J44" s="104">
        <v>809016.74</v>
      </c>
      <c r="K44" s="105"/>
      <c r="L44" s="102">
        <v>42497</v>
      </c>
      <c r="M44" s="106"/>
      <c r="N44" s="106">
        <v>809016.74</v>
      </c>
      <c r="O44" s="104"/>
      <c r="P44" s="104"/>
      <c r="Q44" s="85" t="s">
        <v>221</v>
      </c>
      <c r="R44" s="85" t="s">
        <v>2166</v>
      </c>
      <c r="S44" s="101"/>
      <c r="T44" s="101"/>
      <c r="U44" s="101"/>
      <c r="V44" s="101"/>
      <c r="W44" s="101"/>
      <c r="X44" s="101"/>
      <c r="Y44" s="101" t="s">
        <v>1803</v>
      </c>
      <c r="Z44" s="84"/>
      <c r="AA44" s="84" t="s">
        <v>1803</v>
      </c>
    </row>
    <row r="45" spans="1:27" s="107" customFormat="1" ht="60">
      <c r="A45" s="84" t="s">
        <v>2090</v>
      </c>
      <c r="B45" s="85" t="s">
        <v>2491</v>
      </c>
      <c r="C45" s="85" t="s">
        <v>253</v>
      </c>
      <c r="D45" s="100" t="s">
        <v>262</v>
      </c>
      <c r="E45" s="101"/>
      <c r="F45" s="85" t="s">
        <v>263</v>
      </c>
      <c r="G45" s="86" t="s">
        <v>264</v>
      </c>
      <c r="H45" s="102" t="s">
        <v>265</v>
      </c>
      <c r="I45" s="103">
        <v>41716</v>
      </c>
      <c r="J45" s="104">
        <v>661062.22</v>
      </c>
      <c r="K45" s="105"/>
      <c r="L45" s="102">
        <v>43366</v>
      </c>
      <c r="M45" s="106">
        <v>23730.79</v>
      </c>
      <c r="N45" s="106">
        <v>684793.01</v>
      </c>
      <c r="O45" s="104"/>
      <c r="P45" s="104"/>
      <c r="Q45" s="85" t="s">
        <v>266</v>
      </c>
      <c r="R45" s="85" t="s">
        <v>2165</v>
      </c>
      <c r="S45" s="101"/>
      <c r="T45" s="101"/>
      <c r="U45" s="101"/>
      <c r="V45" s="101"/>
      <c r="W45" s="101"/>
      <c r="X45" s="101"/>
      <c r="Y45" s="101" t="s">
        <v>1803</v>
      </c>
      <c r="Z45" s="84"/>
      <c r="AA45" s="84" t="s">
        <v>1803</v>
      </c>
    </row>
    <row r="46" spans="1:27" s="107" customFormat="1" ht="60">
      <c r="A46" s="84" t="s">
        <v>2090</v>
      </c>
      <c r="B46" s="85" t="s">
        <v>2491</v>
      </c>
      <c r="C46" s="85" t="s">
        <v>253</v>
      </c>
      <c r="D46" s="100" t="s">
        <v>267</v>
      </c>
      <c r="E46" s="101"/>
      <c r="F46" s="85" t="s">
        <v>268</v>
      </c>
      <c r="G46" s="86" t="s">
        <v>269</v>
      </c>
      <c r="H46" s="102" t="s">
        <v>270</v>
      </c>
      <c r="I46" s="103">
        <v>41706</v>
      </c>
      <c r="J46" s="104">
        <v>660027.86</v>
      </c>
      <c r="K46" s="105"/>
      <c r="L46" s="102">
        <v>43146</v>
      </c>
      <c r="M46" s="106">
        <v>19560.3</v>
      </c>
      <c r="N46" s="106">
        <v>679588.16</v>
      </c>
      <c r="O46" s="104"/>
      <c r="P46" s="104">
        <v>321777.3</v>
      </c>
      <c r="Q46" s="85" t="s">
        <v>266</v>
      </c>
      <c r="R46" s="85" t="s">
        <v>2171</v>
      </c>
      <c r="S46" s="101"/>
      <c r="T46" s="101"/>
      <c r="U46" s="101"/>
      <c r="V46" s="101" t="s">
        <v>1803</v>
      </c>
      <c r="W46" s="101"/>
      <c r="X46" s="101"/>
      <c r="Y46" s="101"/>
      <c r="Z46" s="84"/>
      <c r="AA46" s="84"/>
    </row>
    <row r="47" spans="1:27" s="107" customFormat="1" ht="90">
      <c r="A47" s="84" t="s">
        <v>2090</v>
      </c>
      <c r="B47" s="85" t="s">
        <v>2491</v>
      </c>
      <c r="C47" s="85" t="s">
        <v>253</v>
      </c>
      <c r="D47" s="100" t="s">
        <v>329</v>
      </c>
      <c r="E47" s="101"/>
      <c r="F47" s="85" t="s">
        <v>330</v>
      </c>
      <c r="G47" s="86" t="s">
        <v>331</v>
      </c>
      <c r="H47" s="102">
        <v>41724</v>
      </c>
      <c r="I47" s="103">
        <v>41934</v>
      </c>
      <c r="J47" s="104">
        <v>624349.81000000006</v>
      </c>
      <c r="K47" s="105" t="s">
        <v>332</v>
      </c>
      <c r="L47" s="102">
        <v>42054</v>
      </c>
      <c r="M47" s="106"/>
      <c r="N47" s="106">
        <v>624349.81000000006</v>
      </c>
      <c r="O47" s="104">
        <v>191129.48</v>
      </c>
      <c r="P47" s="104">
        <v>191129.48</v>
      </c>
      <c r="Q47" s="85" t="s">
        <v>221</v>
      </c>
      <c r="R47" s="85" t="s">
        <v>2147</v>
      </c>
      <c r="S47" s="101"/>
      <c r="T47" s="101"/>
      <c r="U47" s="101"/>
      <c r="V47" s="101"/>
      <c r="W47" s="101"/>
      <c r="X47" s="101"/>
      <c r="Y47" s="101" t="s">
        <v>1803</v>
      </c>
      <c r="Z47" s="84"/>
      <c r="AA47" s="84" t="s">
        <v>1803</v>
      </c>
    </row>
    <row r="48" spans="1:27" s="107" customFormat="1" ht="48">
      <c r="A48" s="84" t="s">
        <v>2090</v>
      </c>
      <c r="B48" s="85" t="s">
        <v>2491</v>
      </c>
      <c r="C48" s="85" t="s">
        <v>253</v>
      </c>
      <c r="D48" s="100" t="s">
        <v>346</v>
      </c>
      <c r="E48" s="101"/>
      <c r="F48" s="85" t="s">
        <v>284</v>
      </c>
      <c r="G48" s="86" t="s">
        <v>347</v>
      </c>
      <c r="H48" s="102">
        <v>41967</v>
      </c>
      <c r="I48" s="103">
        <v>42149</v>
      </c>
      <c r="J48" s="104">
        <v>604422.14</v>
      </c>
      <c r="K48" s="105"/>
      <c r="L48" s="102">
        <v>42239</v>
      </c>
      <c r="M48" s="106"/>
      <c r="N48" s="106">
        <v>604422.14</v>
      </c>
      <c r="O48" s="104"/>
      <c r="P48" s="104"/>
      <c r="Q48" s="85" t="s">
        <v>69</v>
      </c>
      <c r="R48" s="85" t="s">
        <v>2156</v>
      </c>
      <c r="S48" s="101"/>
      <c r="T48" s="101"/>
      <c r="U48" s="101" t="s">
        <v>1803</v>
      </c>
      <c r="V48" s="101"/>
      <c r="W48" s="101"/>
      <c r="X48" s="101"/>
      <c r="Y48" s="101"/>
      <c r="Z48" s="84"/>
      <c r="AA48" s="84"/>
    </row>
    <row r="49" spans="1:27" s="107" customFormat="1" ht="48">
      <c r="A49" s="84" t="s">
        <v>2090</v>
      </c>
      <c r="B49" s="85" t="s">
        <v>2491</v>
      </c>
      <c r="C49" s="85" t="s">
        <v>253</v>
      </c>
      <c r="D49" s="100" t="s">
        <v>341</v>
      </c>
      <c r="E49" s="101"/>
      <c r="F49" s="85" t="s">
        <v>342</v>
      </c>
      <c r="G49" s="86" t="s">
        <v>343</v>
      </c>
      <c r="H49" s="102">
        <v>41771</v>
      </c>
      <c r="I49" s="103">
        <v>42154</v>
      </c>
      <c r="J49" s="104">
        <v>555377.74</v>
      </c>
      <c r="K49" s="105" t="s">
        <v>338</v>
      </c>
      <c r="L49" s="102">
        <v>42334</v>
      </c>
      <c r="M49" s="106"/>
      <c r="N49" s="106">
        <v>555377.74</v>
      </c>
      <c r="O49" s="104"/>
      <c r="P49" s="104"/>
      <c r="Q49" s="85" t="s">
        <v>266</v>
      </c>
      <c r="R49" s="85" t="s">
        <v>2164</v>
      </c>
      <c r="S49" s="101"/>
      <c r="T49" s="101"/>
      <c r="U49" s="101"/>
      <c r="V49" s="101"/>
      <c r="W49" s="101"/>
      <c r="X49" s="101"/>
      <c r="Y49" s="101" t="s">
        <v>1803</v>
      </c>
      <c r="Z49" s="84"/>
      <c r="AA49" s="84" t="s">
        <v>1803</v>
      </c>
    </row>
    <row r="50" spans="1:27" s="107" customFormat="1" ht="72">
      <c r="A50" s="84" t="s">
        <v>2090</v>
      </c>
      <c r="B50" s="85" t="s">
        <v>2491</v>
      </c>
      <c r="C50" s="85" t="s">
        <v>253</v>
      </c>
      <c r="D50" s="100" t="s">
        <v>348</v>
      </c>
      <c r="E50" s="101"/>
      <c r="F50" s="85" t="s">
        <v>284</v>
      </c>
      <c r="G50" s="86" t="s">
        <v>349</v>
      </c>
      <c r="H50" s="102">
        <v>41967</v>
      </c>
      <c r="I50" s="103">
        <v>42116</v>
      </c>
      <c r="J50" s="104">
        <v>521242.02</v>
      </c>
      <c r="K50" s="105"/>
      <c r="L50" s="102"/>
      <c r="M50" s="106"/>
      <c r="N50" s="106">
        <v>521242.02</v>
      </c>
      <c r="O50" s="104"/>
      <c r="P50" s="104"/>
      <c r="Q50" s="85" t="s">
        <v>69</v>
      </c>
      <c r="R50" s="85" t="s">
        <v>2167</v>
      </c>
      <c r="S50" s="101"/>
      <c r="T50" s="101"/>
      <c r="U50" s="101"/>
      <c r="V50" s="101"/>
      <c r="W50" s="101"/>
      <c r="X50" s="101"/>
      <c r="Y50" s="101" t="s">
        <v>1803</v>
      </c>
      <c r="Z50" s="84"/>
      <c r="AA50" s="84" t="s">
        <v>1803</v>
      </c>
    </row>
    <row r="51" spans="1:27" s="107" customFormat="1" ht="75">
      <c r="A51" s="84" t="s">
        <v>2090</v>
      </c>
      <c r="B51" s="85" t="s">
        <v>2491</v>
      </c>
      <c r="C51" s="85" t="s">
        <v>253</v>
      </c>
      <c r="D51" s="100" t="s">
        <v>291</v>
      </c>
      <c r="E51" s="101"/>
      <c r="F51" s="85" t="s">
        <v>288</v>
      </c>
      <c r="G51" s="86" t="s">
        <v>292</v>
      </c>
      <c r="H51" s="102" t="s">
        <v>290</v>
      </c>
      <c r="I51" s="103">
        <v>41470</v>
      </c>
      <c r="J51" s="104">
        <v>513000</v>
      </c>
      <c r="K51" s="105"/>
      <c r="L51" s="102">
        <v>41710</v>
      </c>
      <c r="M51" s="106"/>
      <c r="N51" s="106">
        <v>513000</v>
      </c>
      <c r="O51" s="104">
        <v>40470.17</v>
      </c>
      <c r="P51" s="104">
        <v>221481.07</v>
      </c>
      <c r="Q51" s="85" t="s">
        <v>221</v>
      </c>
      <c r="R51" s="85" t="s">
        <v>2158</v>
      </c>
      <c r="S51" s="101"/>
      <c r="T51" s="101"/>
      <c r="U51" s="101"/>
      <c r="V51" s="101"/>
      <c r="W51" s="101"/>
      <c r="X51" s="101"/>
      <c r="Y51" s="101" t="s">
        <v>1803</v>
      </c>
      <c r="Z51" s="84"/>
      <c r="AA51" s="84" t="s">
        <v>1803</v>
      </c>
    </row>
    <row r="52" spans="1:27" s="107" customFormat="1" ht="60">
      <c r="A52" s="84" t="s">
        <v>2090</v>
      </c>
      <c r="B52" s="85" t="s">
        <v>2491</v>
      </c>
      <c r="C52" s="85" t="s">
        <v>253</v>
      </c>
      <c r="D52" s="100" t="s">
        <v>335</v>
      </c>
      <c r="E52" s="101"/>
      <c r="F52" s="85" t="s">
        <v>336</v>
      </c>
      <c r="G52" s="86" t="s">
        <v>337</v>
      </c>
      <c r="H52" s="102">
        <v>41736</v>
      </c>
      <c r="I52" s="103">
        <v>42012</v>
      </c>
      <c r="J52" s="104">
        <v>453461</v>
      </c>
      <c r="K52" s="105" t="s">
        <v>338</v>
      </c>
      <c r="L52" s="102">
        <v>42192</v>
      </c>
      <c r="M52" s="106"/>
      <c r="N52" s="106">
        <v>453461</v>
      </c>
      <c r="O52" s="104"/>
      <c r="P52" s="104"/>
      <c r="Q52" s="85" t="s">
        <v>266</v>
      </c>
      <c r="R52" s="85" t="s">
        <v>2164</v>
      </c>
      <c r="S52" s="101"/>
      <c r="T52" s="101"/>
      <c r="U52" s="101"/>
      <c r="V52" s="101"/>
      <c r="W52" s="101"/>
      <c r="X52" s="101"/>
      <c r="Y52" s="101" t="s">
        <v>1803</v>
      </c>
      <c r="Z52" s="84"/>
      <c r="AA52" s="84" t="s">
        <v>1803</v>
      </c>
    </row>
    <row r="53" spans="1:27" s="107" customFormat="1" ht="84">
      <c r="A53" s="84" t="s">
        <v>2090</v>
      </c>
      <c r="B53" s="85" t="s">
        <v>2491</v>
      </c>
      <c r="C53" s="85" t="s">
        <v>253</v>
      </c>
      <c r="D53" s="100" t="s">
        <v>339</v>
      </c>
      <c r="E53" s="101"/>
      <c r="F53" s="85" t="s">
        <v>340</v>
      </c>
      <c r="G53" s="86" t="s">
        <v>237</v>
      </c>
      <c r="H53" s="102">
        <v>41764</v>
      </c>
      <c r="I53" s="103">
        <v>42039</v>
      </c>
      <c r="J53" s="104">
        <v>296058.78000000003</v>
      </c>
      <c r="K53" s="105" t="s">
        <v>338</v>
      </c>
      <c r="L53" s="102">
        <v>42219</v>
      </c>
      <c r="M53" s="106"/>
      <c r="N53" s="106">
        <v>296058.78000000003</v>
      </c>
      <c r="O53" s="104"/>
      <c r="P53" s="104"/>
      <c r="Q53" s="85" t="s">
        <v>266</v>
      </c>
      <c r="R53" s="85" t="s">
        <v>2164</v>
      </c>
      <c r="S53" s="101"/>
      <c r="T53" s="101"/>
      <c r="U53" s="101"/>
      <c r="V53" s="101"/>
      <c r="W53" s="101"/>
      <c r="X53" s="101"/>
      <c r="Y53" s="101" t="s">
        <v>1803</v>
      </c>
      <c r="Z53" s="84"/>
      <c r="AA53" s="84" t="s">
        <v>1803</v>
      </c>
    </row>
    <row r="54" spans="1:27" s="107" customFormat="1" ht="60">
      <c r="A54" s="84" t="s">
        <v>2090</v>
      </c>
      <c r="B54" s="85" t="s">
        <v>2491</v>
      </c>
      <c r="C54" s="85" t="s">
        <v>253</v>
      </c>
      <c r="D54" s="100" t="s">
        <v>293</v>
      </c>
      <c r="E54" s="101"/>
      <c r="F54" s="85" t="s">
        <v>294</v>
      </c>
      <c r="G54" s="86" t="s">
        <v>295</v>
      </c>
      <c r="H54" s="102">
        <v>40742</v>
      </c>
      <c r="I54" s="103">
        <v>41843</v>
      </c>
      <c r="J54" s="104">
        <v>279513.46000000002</v>
      </c>
      <c r="K54" s="105"/>
      <c r="L54" s="102">
        <v>42803</v>
      </c>
      <c r="M54" s="106"/>
      <c r="N54" s="106">
        <v>279513.46000000002</v>
      </c>
      <c r="O54" s="104"/>
      <c r="P54" s="104">
        <v>10833.39</v>
      </c>
      <c r="Q54" s="85" t="s">
        <v>266</v>
      </c>
      <c r="R54" s="85" t="s">
        <v>2162</v>
      </c>
      <c r="S54" s="101"/>
      <c r="T54" s="101"/>
      <c r="U54" s="101"/>
      <c r="V54" s="101"/>
      <c r="W54" s="101"/>
      <c r="X54" s="101"/>
      <c r="Y54" s="101" t="s">
        <v>1803</v>
      </c>
      <c r="Z54" s="84"/>
      <c r="AA54" s="84" t="s">
        <v>1803</v>
      </c>
    </row>
    <row r="55" spans="1:27" s="107" customFormat="1" ht="48">
      <c r="A55" s="84" t="s">
        <v>2090</v>
      </c>
      <c r="B55" s="85" t="s">
        <v>2491</v>
      </c>
      <c r="C55" s="85" t="s">
        <v>253</v>
      </c>
      <c r="D55" s="100" t="s">
        <v>324</v>
      </c>
      <c r="E55" s="101"/>
      <c r="F55" s="85" t="s">
        <v>325</v>
      </c>
      <c r="G55" s="86" t="s">
        <v>139</v>
      </c>
      <c r="H55" s="102">
        <v>41673</v>
      </c>
      <c r="I55" s="103">
        <v>42122</v>
      </c>
      <c r="J55" s="104">
        <v>182106.89</v>
      </c>
      <c r="K55" s="105"/>
      <c r="L55" s="102">
        <v>42452</v>
      </c>
      <c r="M55" s="106">
        <v>45503.08</v>
      </c>
      <c r="N55" s="106">
        <v>227609.97000000003</v>
      </c>
      <c r="O55" s="104">
        <v>152220.54999999999</v>
      </c>
      <c r="P55" s="104">
        <v>152220.54999999999</v>
      </c>
      <c r="Q55" s="85" t="s">
        <v>221</v>
      </c>
      <c r="R55" s="85" t="s">
        <v>2146</v>
      </c>
      <c r="S55" s="101"/>
      <c r="T55" s="101"/>
      <c r="U55" s="101"/>
      <c r="V55" s="101"/>
      <c r="W55" s="101"/>
      <c r="X55" s="101"/>
      <c r="Y55" s="101" t="s">
        <v>1803</v>
      </c>
      <c r="Z55" s="84"/>
      <c r="AA55" s="84" t="s">
        <v>1803</v>
      </c>
    </row>
    <row r="56" spans="1:27" s="107" customFormat="1" ht="144">
      <c r="A56" s="84" t="s">
        <v>2090</v>
      </c>
      <c r="B56" s="85" t="s">
        <v>2491</v>
      </c>
      <c r="C56" s="85" t="s">
        <v>350</v>
      </c>
      <c r="D56" s="100" t="s">
        <v>352</v>
      </c>
      <c r="E56" s="101"/>
      <c r="F56" s="85" t="s">
        <v>353</v>
      </c>
      <c r="G56" s="86" t="s">
        <v>354</v>
      </c>
      <c r="H56" s="102" t="s">
        <v>185</v>
      </c>
      <c r="I56" s="103">
        <v>42137</v>
      </c>
      <c r="J56" s="104">
        <v>1963440.86</v>
      </c>
      <c r="K56" s="105" t="s">
        <v>355</v>
      </c>
      <c r="L56" s="102"/>
      <c r="M56" s="106"/>
      <c r="N56" s="106">
        <v>1963440.86</v>
      </c>
      <c r="O56" s="104"/>
      <c r="P56" s="104"/>
      <c r="Q56" s="85" t="s">
        <v>69</v>
      </c>
      <c r="R56" s="85" t="s">
        <v>2216</v>
      </c>
      <c r="S56" s="101"/>
      <c r="T56" s="101" t="s">
        <v>1803</v>
      </c>
      <c r="U56" s="101"/>
      <c r="V56" s="101"/>
      <c r="W56" s="101"/>
      <c r="X56" s="101"/>
      <c r="Y56" s="101"/>
      <c r="Z56" s="84"/>
      <c r="AA56" s="84"/>
    </row>
    <row r="57" spans="1:27" s="107" customFormat="1" ht="45">
      <c r="A57" s="84" t="s">
        <v>2090</v>
      </c>
      <c r="B57" s="85" t="s">
        <v>2491</v>
      </c>
      <c r="C57" s="85" t="s">
        <v>357</v>
      </c>
      <c r="D57" s="100" t="s">
        <v>364</v>
      </c>
      <c r="E57" s="101"/>
      <c r="F57" s="85" t="s">
        <v>365</v>
      </c>
      <c r="G57" s="86" t="s">
        <v>366</v>
      </c>
      <c r="H57" s="102">
        <v>41351</v>
      </c>
      <c r="I57" s="103">
        <v>42142</v>
      </c>
      <c r="J57" s="104">
        <v>81538369.569999993</v>
      </c>
      <c r="K57" s="105">
        <v>41927</v>
      </c>
      <c r="L57" s="102"/>
      <c r="M57" s="106">
        <v>14257000.080000013</v>
      </c>
      <c r="N57" s="106">
        <v>95795369.650000006</v>
      </c>
      <c r="O57" s="104"/>
      <c r="P57" s="104">
        <v>2407684.5099999998</v>
      </c>
      <c r="Q57" s="85" t="s">
        <v>221</v>
      </c>
      <c r="R57" s="85" t="s">
        <v>2722</v>
      </c>
      <c r="S57" s="101"/>
      <c r="T57" s="101"/>
      <c r="U57" s="101"/>
      <c r="V57" s="101"/>
      <c r="W57" s="101"/>
      <c r="X57" s="101"/>
      <c r="Y57" s="101" t="s">
        <v>1803</v>
      </c>
      <c r="Z57" s="84"/>
      <c r="AA57" s="84" t="s">
        <v>1803</v>
      </c>
    </row>
    <row r="58" spans="1:27" s="107" customFormat="1" ht="90">
      <c r="A58" s="84" t="s">
        <v>2090</v>
      </c>
      <c r="B58" s="85" t="s">
        <v>2491</v>
      </c>
      <c r="C58" s="85" t="s">
        <v>357</v>
      </c>
      <c r="D58" s="100" t="s">
        <v>358</v>
      </c>
      <c r="E58" s="101"/>
      <c r="F58" s="85" t="s">
        <v>359</v>
      </c>
      <c r="G58" s="86" t="s">
        <v>360</v>
      </c>
      <c r="H58" s="102">
        <v>40917</v>
      </c>
      <c r="I58" s="103">
        <v>41829</v>
      </c>
      <c r="J58" s="104">
        <v>60252867.200000003</v>
      </c>
      <c r="K58" s="105"/>
      <c r="L58" s="102">
        <v>41996</v>
      </c>
      <c r="M58" s="106">
        <v>5446604.0900000036</v>
      </c>
      <c r="N58" s="106">
        <v>65699471.290000007</v>
      </c>
      <c r="O58" s="104">
        <v>5783176.3399999999</v>
      </c>
      <c r="P58" s="104">
        <v>32579814.539999999</v>
      </c>
      <c r="Q58" s="85" t="s">
        <v>69</v>
      </c>
      <c r="R58" s="85" t="s">
        <v>2723</v>
      </c>
      <c r="S58" s="101"/>
      <c r="T58" s="101"/>
      <c r="U58" s="101"/>
      <c r="V58" s="101"/>
      <c r="W58" s="101"/>
      <c r="X58" s="101"/>
      <c r="Y58" s="101" t="s">
        <v>1803</v>
      </c>
      <c r="Z58" s="84"/>
      <c r="AA58" s="84" t="s">
        <v>1803</v>
      </c>
    </row>
    <row r="59" spans="1:27" s="107" customFormat="1" ht="60">
      <c r="A59" s="84" t="s">
        <v>2090</v>
      </c>
      <c r="B59" s="85" t="s">
        <v>2491</v>
      </c>
      <c r="C59" s="85" t="s">
        <v>357</v>
      </c>
      <c r="D59" s="100" t="s">
        <v>361</v>
      </c>
      <c r="E59" s="101"/>
      <c r="F59" s="85" t="s">
        <v>362</v>
      </c>
      <c r="G59" s="86" t="s">
        <v>363</v>
      </c>
      <c r="H59" s="102">
        <v>41337</v>
      </c>
      <c r="I59" s="103">
        <v>42067</v>
      </c>
      <c r="J59" s="104">
        <v>44237162.68</v>
      </c>
      <c r="K59" s="105">
        <v>41822</v>
      </c>
      <c r="L59" s="102"/>
      <c r="M59" s="106">
        <v>-37416.960000000894</v>
      </c>
      <c r="N59" s="106">
        <v>44199745.719999999</v>
      </c>
      <c r="O59" s="104"/>
      <c r="P59" s="104">
        <v>262061.47</v>
      </c>
      <c r="Q59" s="85" t="s">
        <v>221</v>
      </c>
      <c r="R59" s="85" t="s">
        <v>2724</v>
      </c>
      <c r="S59" s="101"/>
      <c r="T59" s="101"/>
      <c r="U59" s="101"/>
      <c r="V59" s="101"/>
      <c r="W59" s="101"/>
      <c r="X59" s="101"/>
      <c r="Y59" s="101" t="s">
        <v>1803</v>
      </c>
      <c r="Z59" s="84"/>
      <c r="AA59" s="84" t="s">
        <v>1803</v>
      </c>
    </row>
    <row r="60" spans="1:27" s="107" customFormat="1" ht="75">
      <c r="A60" s="84" t="s">
        <v>2090</v>
      </c>
      <c r="B60" s="85" t="s">
        <v>2491</v>
      </c>
      <c r="C60" s="85" t="s">
        <v>357</v>
      </c>
      <c r="D60" s="100" t="s">
        <v>367</v>
      </c>
      <c r="E60" s="101"/>
      <c r="F60" s="85" t="s">
        <v>362</v>
      </c>
      <c r="G60" s="86" t="s">
        <v>368</v>
      </c>
      <c r="H60" s="102">
        <v>41324</v>
      </c>
      <c r="I60" s="103">
        <v>42043</v>
      </c>
      <c r="J60" s="104">
        <v>33440734.600000001</v>
      </c>
      <c r="K60" s="105"/>
      <c r="L60" s="102"/>
      <c r="M60" s="106">
        <v>5523223.1499999985</v>
      </c>
      <c r="N60" s="106">
        <v>38963957.75</v>
      </c>
      <c r="O60" s="104">
        <v>5462333.6799999997</v>
      </c>
      <c r="P60" s="104">
        <v>12636233.85</v>
      </c>
      <c r="Q60" s="85" t="s">
        <v>369</v>
      </c>
      <c r="R60" s="85" t="s">
        <v>2725</v>
      </c>
      <c r="S60" s="101"/>
      <c r="T60" s="101"/>
      <c r="U60" s="101"/>
      <c r="V60" s="101"/>
      <c r="W60" s="101"/>
      <c r="X60" s="101"/>
      <c r="Y60" s="101" t="s">
        <v>1803</v>
      </c>
      <c r="Z60" s="84"/>
      <c r="AA60" s="84" t="s">
        <v>1803</v>
      </c>
    </row>
    <row r="61" spans="1:27" s="107" customFormat="1" ht="72">
      <c r="A61" s="84" t="s">
        <v>2090</v>
      </c>
      <c r="B61" s="85" t="s">
        <v>2491</v>
      </c>
      <c r="C61" s="85" t="s">
        <v>357</v>
      </c>
      <c r="D61" s="100" t="s">
        <v>373</v>
      </c>
      <c r="E61" s="101"/>
      <c r="F61" s="85" t="s">
        <v>374</v>
      </c>
      <c r="G61" s="86" t="s">
        <v>375</v>
      </c>
      <c r="H61" s="102">
        <v>41162</v>
      </c>
      <c r="I61" s="103">
        <v>41702</v>
      </c>
      <c r="J61" s="104">
        <v>28653815.07</v>
      </c>
      <c r="K61" s="105">
        <v>41957</v>
      </c>
      <c r="L61" s="102">
        <v>41948</v>
      </c>
      <c r="M61" s="106">
        <v>33330434.350000001</v>
      </c>
      <c r="N61" s="106">
        <v>61984249.420000002</v>
      </c>
      <c r="O61" s="104">
        <v>4468834.6800000006</v>
      </c>
      <c r="P61" s="104">
        <v>12467330.640000001</v>
      </c>
      <c r="Q61" s="85" t="s">
        <v>221</v>
      </c>
      <c r="R61" s="85" t="s">
        <v>2187</v>
      </c>
      <c r="S61" s="101"/>
      <c r="T61" s="101"/>
      <c r="U61" s="101"/>
      <c r="V61" s="101"/>
      <c r="W61" s="101"/>
      <c r="X61" s="101"/>
      <c r="Y61" s="101" t="s">
        <v>1803</v>
      </c>
      <c r="Z61" s="84"/>
      <c r="AA61" s="84" t="s">
        <v>1803</v>
      </c>
    </row>
    <row r="62" spans="1:27" s="107" customFormat="1" ht="60">
      <c r="A62" s="84" t="s">
        <v>2090</v>
      </c>
      <c r="B62" s="85" t="s">
        <v>2491</v>
      </c>
      <c r="C62" s="85" t="s">
        <v>357</v>
      </c>
      <c r="D62" s="100" t="s">
        <v>376</v>
      </c>
      <c r="E62" s="101"/>
      <c r="F62" s="85" t="s">
        <v>374</v>
      </c>
      <c r="G62" s="86" t="s">
        <v>377</v>
      </c>
      <c r="H62" s="102">
        <v>41246</v>
      </c>
      <c r="I62" s="103">
        <v>41785</v>
      </c>
      <c r="J62" s="104">
        <v>23928682.550000001</v>
      </c>
      <c r="K62" s="105">
        <v>41896</v>
      </c>
      <c r="L62" s="102">
        <v>41975</v>
      </c>
      <c r="M62" s="106">
        <v>24430052.620000001</v>
      </c>
      <c r="N62" s="106">
        <v>48358735.170000002</v>
      </c>
      <c r="O62" s="104">
        <v>2096919.9900000002</v>
      </c>
      <c r="P62" s="104">
        <v>7456491.0700000003</v>
      </c>
      <c r="Q62" s="85" t="s">
        <v>221</v>
      </c>
      <c r="R62" s="85" t="s">
        <v>2187</v>
      </c>
      <c r="S62" s="101"/>
      <c r="T62" s="101"/>
      <c r="U62" s="101"/>
      <c r="V62" s="101"/>
      <c r="W62" s="101"/>
      <c r="X62" s="101"/>
      <c r="Y62" s="101" t="s">
        <v>1803</v>
      </c>
      <c r="Z62" s="84"/>
      <c r="AA62" s="84" t="s">
        <v>1803</v>
      </c>
    </row>
    <row r="63" spans="1:27" s="107" customFormat="1" ht="60">
      <c r="A63" s="84" t="s">
        <v>2090</v>
      </c>
      <c r="B63" s="85" t="s">
        <v>2491</v>
      </c>
      <c r="C63" s="85" t="s">
        <v>357</v>
      </c>
      <c r="D63" s="100" t="s">
        <v>371</v>
      </c>
      <c r="E63" s="101"/>
      <c r="F63" s="85" t="s">
        <v>370</v>
      </c>
      <c r="G63" s="86" t="s">
        <v>372</v>
      </c>
      <c r="H63" s="102">
        <v>41852</v>
      </c>
      <c r="I63" s="103">
        <v>42036</v>
      </c>
      <c r="J63" s="104">
        <v>19989677.02</v>
      </c>
      <c r="K63" s="105"/>
      <c r="L63" s="102"/>
      <c r="M63" s="106"/>
      <c r="N63" s="106">
        <v>19989677.02</v>
      </c>
      <c r="O63" s="104">
        <v>832781.16</v>
      </c>
      <c r="P63" s="104">
        <v>832781.16</v>
      </c>
      <c r="Q63" s="85" t="s">
        <v>69</v>
      </c>
      <c r="R63" s="85" t="s">
        <v>2726</v>
      </c>
      <c r="S63" s="101"/>
      <c r="T63" s="101"/>
      <c r="U63" s="101"/>
      <c r="V63" s="101"/>
      <c r="W63" s="101"/>
      <c r="X63" s="101"/>
      <c r="Y63" s="101" t="s">
        <v>1803</v>
      </c>
      <c r="Z63" s="84"/>
      <c r="AA63" s="84" t="s">
        <v>1803</v>
      </c>
    </row>
    <row r="64" spans="1:27" s="107" customFormat="1" ht="60">
      <c r="A64" s="84" t="s">
        <v>2090</v>
      </c>
      <c r="B64" s="85" t="s">
        <v>2491</v>
      </c>
      <c r="C64" s="85" t="s">
        <v>357</v>
      </c>
      <c r="D64" s="100" t="s">
        <v>384</v>
      </c>
      <c r="E64" s="101"/>
      <c r="F64" s="85" t="s">
        <v>385</v>
      </c>
      <c r="G64" s="86" t="s">
        <v>386</v>
      </c>
      <c r="H64" s="102">
        <v>41276</v>
      </c>
      <c r="I64" s="103">
        <v>42005</v>
      </c>
      <c r="J64" s="104">
        <v>8880373.5600000005</v>
      </c>
      <c r="K64" s="105"/>
      <c r="L64" s="102"/>
      <c r="M64" s="106">
        <v>9206391.6300000008</v>
      </c>
      <c r="N64" s="106">
        <v>18086765.190000001</v>
      </c>
      <c r="O64" s="104"/>
      <c r="P64" s="104">
        <v>564633.84</v>
      </c>
      <c r="Q64" s="85" t="s">
        <v>369</v>
      </c>
      <c r="R64" s="85" t="s">
        <v>2188</v>
      </c>
      <c r="S64" s="101"/>
      <c r="T64" s="101"/>
      <c r="U64" s="101"/>
      <c r="V64" s="101"/>
      <c r="W64" s="101"/>
      <c r="X64" s="101"/>
      <c r="Y64" s="101" t="s">
        <v>1803</v>
      </c>
      <c r="Z64" s="84"/>
      <c r="AA64" s="84" t="s">
        <v>1803</v>
      </c>
    </row>
    <row r="65" spans="1:27" s="107" customFormat="1" ht="45">
      <c r="A65" s="84" t="s">
        <v>2090</v>
      </c>
      <c r="B65" s="85" t="s">
        <v>2491</v>
      </c>
      <c r="C65" s="85" t="s">
        <v>357</v>
      </c>
      <c r="D65" s="100" t="s">
        <v>378</v>
      </c>
      <c r="E65" s="101"/>
      <c r="F65" s="85" t="s">
        <v>379</v>
      </c>
      <c r="G65" s="86" t="s">
        <v>380</v>
      </c>
      <c r="H65" s="102">
        <v>41610</v>
      </c>
      <c r="I65" s="103">
        <v>42329</v>
      </c>
      <c r="J65" s="104">
        <v>15786684.52</v>
      </c>
      <c r="K65" s="105">
        <v>42094</v>
      </c>
      <c r="L65" s="102"/>
      <c r="M65" s="106"/>
      <c r="N65" s="106">
        <v>15786684.52</v>
      </c>
      <c r="O65" s="104"/>
      <c r="P65" s="104"/>
      <c r="Q65" s="85" t="s">
        <v>221</v>
      </c>
      <c r="R65" s="85" t="s">
        <v>2189</v>
      </c>
      <c r="S65" s="101"/>
      <c r="T65" s="101"/>
      <c r="U65" s="101"/>
      <c r="V65" s="101"/>
      <c r="W65" s="101"/>
      <c r="X65" s="101"/>
      <c r="Y65" s="101" t="s">
        <v>1803</v>
      </c>
      <c r="Z65" s="84"/>
      <c r="AA65" s="84" t="s">
        <v>1803</v>
      </c>
    </row>
    <row r="66" spans="1:27" s="107" customFormat="1" ht="45">
      <c r="A66" s="84" t="s">
        <v>2090</v>
      </c>
      <c r="B66" s="85" t="s">
        <v>2491</v>
      </c>
      <c r="C66" s="85" t="s">
        <v>357</v>
      </c>
      <c r="D66" s="100" t="s">
        <v>402</v>
      </c>
      <c r="E66" s="101"/>
      <c r="F66" s="85" t="s">
        <v>399</v>
      </c>
      <c r="G66" s="86" t="s">
        <v>403</v>
      </c>
      <c r="H66" s="102">
        <v>40317</v>
      </c>
      <c r="I66" s="103">
        <v>40682</v>
      </c>
      <c r="J66" s="104">
        <v>1490358.61</v>
      </c>
      <c r="K66" s="105"/>
      <c r="L66" s="102">
        <v>42143</v>
      </c>
      <c r="M66" s="106">
        <v>8549016.9100000001</v>
      </c>
      <c r="N66" s="106">
        <v>10039375.52</v>
      </c>
      <c r="O66" s="104"/>
      <c r="P66" s="104">
        <v>3825877.77</v>
      </c>
      <c r="Q66" s="85" t="s">
        <v>69</v>
      </c>
      <c r="R66" s="85" t="s">
        <v>2191</v>
      </c>
      <c r="S66" s="101"/>
      <c r="T66" s="101" t="s">
        <v>1803</v>
      </c>
      <c r="U66" s="101"/>
      <c r="V66" s="101"/>
      <c r="W66" s="101"/>
      <c r="X66" s="101"/>
      <c r="Y66" s="101"/>
      <c r="Z66" s="84"/>
      <c r="AA66" s="84"/>
    </row>
    <row r="67" spans="1:27" s="107" customFormat="1" ht="45">
      <c r="A67" s="84" t="s">
        <v>2090</v>
      </c>
      <c r="B67" s="85" t="s">
        <v>2491</v>
      </c>
      <c r="C67" s="85" t="s">
        <v>357</v>
      </c>
      <c r="D67" s="82" t="s">
        <v>388</v>
      </c>
      <c r="E67" s="101"/>
      <c r="F67" s="85" t="s">
        <v>389</v>
      </c>
      <c r="G67" s="86" t="s">
        <v>390</v>
      </c>
      <c r="H67" s="102">
        <v>40770</v>
      </c>
      <c r="I67" s="103">
        <v>41167</v>
      </c>
      <c r="J67" s="104">
        <v>3593000</v>
      </c>
      <c r="K67" s="105">
        <v>41960</v>
      </c>
      <c r="L67" s="102">
        <v>41652</v>
      </c>
      <c r="M67" s="106">
        <v>784692.79999999981</v>
      </c>
      <c r="N67" s="106">
        <v>4377692.8</v>
      </c>
      <c r="O67" s="104"/>
      <c r="P67" s="104">
        <v>2018922.44</v>
      </c>
      <c r="Q67" s="85" t="s">
        <v>221</v>
      </c>
      <c r="R67" s="85" t="s">
        <v>2727</v>
      </c>
      <c r="S67" s="101"/>
      <c r="T67" s="101"/>
      <c r="U67" s="101"/>
      <c r="V67" s="101"/>
      <c r="W67" s="101"/>
      <c r="X67" s="101"/>
      <c r="Y67" s="101" t="s">
        <v>1803</v>
      </c>
      <c r="Z67" s="84"/>
      <c r="AA67" s="84" t="s">
        <v>1803</v>
      </c>
    </row>
    <row r="68" spans="1:27" s="107" customFormat="1" ht="45">
      <c r="A68" s="84" t="s">
        <v>2090</v>
      </c>
      <c r="B68" s="85" t="s">
        <v>2491</v>
      </c>
      <c r="C68" s="85" t="s">
        <v>357</v>
      </c>
      <c r="D68" s="100" t="s">
        <v>400</v>
      </c>
      <c r="E68" s="101"/>
      <c r="F68" s="85" t="s">
        <v>399</v>
      </c>
      <c r="G68" s="86" t="s">
        <v>401</v>
      </c>
      <c r="H68" s="102">
        <v>40198</v>
      </c>
      <c r="I68" s="103">
        <v>40559</v>
      </c>
      <c r="J68" s="104">
        <v>917269.9</v>
      </c>
      <c r="K68" s="105"/>
      <c r="L68" s="102">
        <v>41974</v>
      </c>
      <c r="M68" s="106">
        <v>6417985.4899999993</v>
      </c>
      <c r="N68" s="106">
        <v>7335255.3899999997</v>
      </c>
      <c r="O68" s="104"/>
      <c r="P68" s="104">
        <v>2846439.0699999994</v>
      </c>
      <c r="Q68" s="85" t="s">
        <v>69</v>
      </c>
      <c r="R68" s="85" t="s">
        <v>2190</v>
      </c>
      <c r="S68" s="101"/>
      <c r="T68" s="101"/>
      <c r="U68" s="101" t="s">
        <v>1803</v>
      </c>
      <c r="V68" s="101"/>
      <c r="W68" s="101"/>
      <c r="X68" s="101"/>
      <c r="Y68" s="101"/>
      <c r="Z68" s="84"/>
      <c r="AA68" s="84"/>
    </row>
    <row r="69" spans="1:27" s="107" customFormat="1" ht="45">
      <c r="A69" s="84" t="s">
        <v>2090</v>
      </c>
      <c r="B69" s="85" t="s">
        <v>2491</v>
      </c>
      <c r="C69" s="85" t="s">
        <v>357</v>
      </c>
      <c r="D69" s="82" t="s">
        <v>381</v>
      </c>
      <c r="E69" s="101"/>
      <c r="F69" s="85" t="s">
        <v>382</v>
      </c>
      <c r="G69" s="86" t="s">
        <v>383</v>
      </c>
      <c r="H69" s="102">
        <v>41582</v>
      </c>
      <c r="I69" s="103">
        <v>41881</v>
      </c>
      <c r="J69" s="104">
        <v>2968302</v>
      </c>
      <c r="K69" s="105">
        <v>41920</v>
      </c>
      <c r="L69" s="102"/>
      <c r="M69" s="106">
        <v>-97905.049999999814</v>
      </c>
      <c r="N69" s="106">
        <v>2870396.95</v>
      </c>
      <c r="O69" s="104">
        <v>2126252.1</v>
      </c>
      <c r="P69" s="104">
        <v>2126252.1</v>
      </c>
      <c r="Q69" s="85" t="s">
        <v>221</v>
      </c>
      <c r="R69" s="85" t="s">
        <v>2728</v>
      </c>
      <c r="S69" s="101"/>
      <c r="T69" s="101"/>
      <c r="U69" s="101"/>
      <c r="V69" s="101"/>
      <c r="W69" s="101"/>
      <c r="X69" s="101"/>
      <c r="Y69" s="101" t="s">
        <v>1803</v>
      </c>
      <c r="Z69" s="84"/>
      <c r="AA69" s="84" t="s">
        <v>1803</v>
      </c>
    </row>
    <row r="70" spans="1:27" s="107" customFormat="1" ht="48">
      <c r="A70" s="84" t="s">
        <v>2090</v>
      </c>
      <c r="B70" s="85" t="s">
        <v>2491</v>
      </c>
      <c r="C70" s="85" t="s">
        <v>357</v>
      </c>
      <c r="D70" s="82" t="s">
        <v>394</v>
      </c>
      <c r="E70" s="101"/>
      <c r="F70" s="85" t="s">
        <v>387</v>
      </c>
      <c r="G70" s="86" t="s">
        <v>395</v>
      </c>
      <c r="H70" s="102">
        <v>41057</v>
      </c>
      <c r="I70" s="103">
        <v>41267</v>
      </c>
      <c r="J70" s="104">
        <v>2296932.0699999998</v>
      </c>
      <c r="K70" s="105"/>
      <c r="L70" s="102">
        <v>42054</v>
      </c>
      <c r="M70" s="106">
        <v>2339354.2799999998</v>
      </c>
      <c r="N70" s="106">
        <v>4636286.3499999996</v>
      </c>
      <c r="O70" s="104">
        <v>37515.910000000003</v>
      </c>
      <c r="P70" s="104">
        <v>1740201</v>
      </c>
      <c r="Q70" s="85" t="s">
        <v>69</v>
      </c>
      <c r="R70" s="85" t="s">
        <v>2186</v>
      </c>
      <c r="S70" s="101" t="s">
        <v>1803</v>
      </c>
      <c r="T70" s="101"/>
      <c r="U70" s="101"/>
      <c r="V70" s="101"/>
      <c r="W70" s="101"/>
      <c r="X70" s="101"/>
      <c r="Y70" s="101"/>
      <c r="Z70" s="84"/>
      <c r="AA70" s="84"/>
    </row>
    <row r="71" spans="1:27" s="107" customFormat="1" ht="45">
      <c r="A71" s="84" t="s">
        <v>2090</v>
      </c>
      <c r="B71" s="85" t="s">
        <v>2491</v>
      </c>
      <c r="C71" s="85" t="s">
        <v>357</v>
      </c>
      <c r="D71" s="82" t="s">
        <v>407</v>
      </c>
      <c r="E71" s="101"/>
      <c r="F71" s="85" t="s">
        <v>408</v>
      </c>
      <c r="G71" s="86" t="s">
        <v>409</v>
      </c>
      <c r="H71" s="102">
        <v>41652</v>
      </c>
      <c r="I71" s="103">
        <v>42017</v>
      </c>
      <c r="J71" s="104">
        <v>4510079.82</v>
      </c>
      <c r="K71" s="105"/>
      <c r="L71" s="102"/>
      <c r="M71" s="106"/>
      <c r="N71" s="106">
        <v>4510079.82</v>
      </c>
      <c r="O71" s="104">
        <v>164084.87</v>
      </c>
      <c r="P71" s="104">
        <v>164084.87</v>
      </c>
      <c r="Q71" s="85" t="s">
        <v>69</v>
      </c>
      <c r="R71" s="85" t="s">
        <v>2193</v>
      </c>
      <c r="S71" s="101"/>
      <c r="T71" s="101"/>
      <c r="U71" s="101" t="s">
        <v>1803</v>
      </c>
      <c r="V71" s="101"/>
      <c r="W71" s="101"/>
      <c r="X71" s="101"/>
      <c r="Y71" s="101"/>
      <c r="Z71" s="84"/>
      <c r="AA71" s="84"/>
    </row>
    <row r="72" spans="1:27" s="107" customFormat="1" ht="60">
      <c r="A72" s="84" t="s">
        <v>2090</v>
      </c>
      <c r="B72" s="85" t="s">
        <v>2491</v>
      </c>
      <c r="C72" s="85" t="s">
        <v>357</v>
      </c>
      <c r="D72" s="82" t="s">
        <v>396</v>
      </c>
      <c r="E72" s="101"/>
      <c r="F72" s="85" t="s">
        <v>397</v>
      </c>
      <c r="G72" s="86" t="s">
        <v>398</v>
      </c>
      <c r="H72" s="102">
        <v>41673</v>
      </c>
      <c r="I72" s="103">
        <v>41853</v>
      </c>
      <c r="J72" s="104">
        <v>958979.2</v>
      </c>
      <c r="K72" s="105"/>
      <c r="L72" s="102">
        <v>42157</v>
      </c>
      <c r="M72" s="106">
        <v>146820.80000000005</v>
      </c>
      <c r="N72" s="106">
        <v>1105800</v>
      </c>
      <c r="O72" s="104">
        <v>86627.010000000009</v>
      </c>
      <c r="P72" s="104">
        <v>86627.010000000009</v>
      </c>
      <c r="Q72" s="85" t="s">
        <v>69</v>
      </c>
      <c r="R72" s="85" t="s">
        <v>2729</v>
      </c>
      <c r="S72" s="101"/>
      <c r="T72" s="101"/>
      <c r="U72" s="101"/>
      <c r="V72" s="101"/>
      <c r="W72" s="101"/>
      <c r="X72" s="101"/>
      <c r="Y72" s="101" t="s">
        <v>1803</v>
      </c>
      <c r="Z72" s="84"/>
      <c r="AA72" s="84" t="s">
        <v>1803</v>
      </c>
    </row>
    <row r="73" spans="1:27" s="107" customFormat="1" ht="60">
      <c r="A73" s="84" t="s">
        <v>2090</v>
      </c>
      <c r="B73" s="85" t="s">
        <v>2491</v>
      </c>
      <c r="C73" s="85" t="s">
        <v>357</v>
      </c>
      <c r="D73" s="82" t="s">
        <v>404</v>
      </c>
      <c r="E73" s="101"/>
      <c r="F73" s="85" t="s">
        <v>405</v>
      </c>
      <c r="G73" s="86" t="s">
        <v>406</v>
      </c>
      <c r="H73" s="102">
        <v>40748</v>
      </c>
      <c r="I73" s="103">
        <v>40932</v>
      </c>
      <c r="J73" s="104">
        <v>821061.48</v>
      </c>
      <c r="K73" s="105">
        <v>41723</v>
      </c>
      <c r="L73" s="102">
        <v>41662</v>
      </c>
      <c r="M73" s="106">
        <v>996518.47</v>
      </c>
      <c r="N73" s="106">
        <v>1817579.95</v>
      </c>
      <c r="O73" s="104">
        <v>37243</v>
      </c>
      <c r="P73" s="104">
        <v>299927.53000000003</v>
      </c>
      <c r="Q73" s="85" t="s">
        <v>369</v>
      </c>
      <c r="R73" s="85" t="s">
        <v>2192</v>
      </c>
      <c r="S73" s="101"/>
      <c r="T73" s="101"/>
      <c r="U73" s="101"/>
      <c r="V73" s="101" t="s">
        <v>1803</v>
      </c>
      <c r="W73" s="101"/>
      <c r="X73" s="101"/>
      <c r="Y73" s="101"/>
      <c r="Z73" s="84"/>
      <c r="AA73" s="84"/>
    </row>
    <row r="74" spans="1:27" s="107" customFormat="1" ht="75">
      <c r="A74" s="84" t="s">
        <v>2090</v>
      </c>
      <c r="B74" s="85" t="s">
        <v>2491</v>
      </c>
      <c r="C74" s="85" t="s">
        <v>357</v>
      </c>
      <c r="D74" s="82" t="s">
        <v>391</v>
      </c>
      <c r="E74" s="101"/>
      <c r="F74" s="85" t="s">
        <v>392</v>
      </c>
      <c r="G74" s="86" t="s">
        <v>393</v>
      </c>
      <c r="H74" s="102">
        <v>41596</v>
      </c>
      <c r="I74" s="103">
        <v>41776</v>
      </c>
      <c r="J74" s="104">
        <v>854463.5</v>
      </c>
      <c r="K74" s="105"/>
      <c r="L74" s="102">
        <v>42050</v>
      </c>
      <c r="M74" s="106">
        <v>68765.210000000079</v>
      </c>
      <c r="N74" s="106">
        <v>923228.71000000008</v>
      </c>
      <c r="O74" s="104"/>
      <c r="P74" s="104"/>
      <c r="Q74" s="85" t="s">
        <v>69</v>
      </c>
      <c r="R74" s="85" t="s">
        <v>2730</v>
      </c>
      <c r="S74" s="101"/>
      <c r="T74" s="101"/>
      <c r="U74" s="101"/>
      <c r="V74" s="101"/>
      <c r="W74" s="101"/>
      <c r="X74" s="101"/>
      <c r="Y74" s="101" t="s">
        <v>1803</v>
      </c>
      <c r="Z74" s="84"/>
      <c r="AA74" s="84" t="s">
        <v>1803</v>
      </c>
    </row>
    <row r="75" spans="1:27" s="107" customFormat="1" ht="75">
      <c r="A75" s="84" t="s">
        <v>2090</v>
      </c>
      <c r="B75" s="85" t="s">
        <v>2491</v>
      </c>
      <c r="C75" s="85" t="s">
        <v>357</v>
      </c>
      <c r="D75" s="82" t="s">
        <v>410</v>
      </c>
      <c r="E75" s="101"/>
      <c r="F75" s="85" t="s">
        <v>411</v>
      </c>
      <c r="G75" s="86" t="s">
        <v>412</v>
      </c>
      <c r="H75" s="102">
        <v>41919</v>
      </c>
      <c r="I75" s="103">
        <v>42279</v>
      </c>
      <c r="J75" s="104">
        <v>337599.6</v>
      </c>
      <c r="K75" s="105"/>
      <c r="L75" s="102"/>
      <c r="M75" s="106"/>
      <c r="N75" s="106">
        <v>337599.6</v>
      </c>
      <c r="O75" s="104">
        <v>8581.1</v>
      </c>
      <c r="P75" s="104">
        <v>8581.1</v>
      </c>
      <c r="Q75" s="85" t="s">
        <v>69</v>
      </c>
      <c r="R75" s="85" t="s">
        <v>2194</v>
      </c>
      <c r="S75" s="101"/>
      <c r="T75" s="101" t="s">
        <v>1803</v>
      </c>
      <c r="U75" s="101"/>
      <c r="V75" s="101"/>
      <c r="W75" s="101"/>
      <c r="X75" s="101"/>
      <c r="Y75" s="101"/>
      <c r="Z75" s="84"/>
      <c r="AA75" s="84"/>
    </row>
    <row r="76" spans="1:27" s="107" customFormat="1" ht="72">
      <c r="A76" s="84" t="s">
        <v>2090</v>
      </c>
      <c r="B76" s="85" t="s">
        <v>2491</v>
      </c>
      <c r="C76" s="85" t="s">
        <v>828</v>
      </c>
      <c r="D76" s="82" t="s">
        <v>829</v>
      </c>
      <c r="E76" s="101"/>
      <c r="F76" s="85" t="s">
        <v>830</v>
      </c>
      <c r="G76" s="86" t="s">
        <v>831</v>
      </c>
      <c r="H76" s="102">
        <v>41617</v>
      </c>
      <c r="I76" s="103">
        <v>41677</v>
      </c>
      <c r="J76" s="104">
        <v>51800</v>
      </c>
      <c r="K76" s="105">
        <v>41893</v>
      </c>
      <c r="L76" s="102">
        <v>41857</v>
      </c>
      <c r="M76" s="106">
        <v>0</v>
      </c>
      <c r="N76" s="106">
        <v>51800</v>
      </c>
      <c r="O76" s="104"/>
      <c r="P76" s="104"/>
      <c r="Q76" s="85" t="s">
        <v>69</v>
      </c>
      <c r="R76" s="85" t="s">
        <v>2248</v>
      </c>
      <c r="S76" s="101"/>
      <c r="T76" s="101" t="s">
        <v>1803</v>
      </c>
      <c r="U76" s="101"/>
      <c r="V76" s="101"/>
      <c r="W76" s="101"/>
      <c r="X76" s="101"/>
      <c r="Y76" s="101"/>
      <c r="Z76" s="84"/>
      <c r="AA76" s="84"/>
    </row>
    <row r="77" spans="1:27" s="107" customFormat="1" ht="45">
      <c r="A77" s="84" t="s">
        <v>2090</v>
      </c>
      <c r="B77" s="85" t="s">
        <v>2491</v>
      </c>
      <c r="C77" s="85" t="s">
        <v>413</v>
      </c>
      <c r="D77" s="82" t="s">
        <v>414</v>
      </c>
      <c r="E77" s="101"/>
      <c r="F77" s="85" t="s">
        <v>415</v>
      </c>
      <c r="G77" s="86" t="s">
        <v>2138</v>
      </c>
      <c r="H77" s="102"/>
      <c r="I77" s="103"/>
      <c r="J77" s="104"/>
      <c r="K77" s="105">
        <v>41671</v>
      </c>
      <c r="L77" s="102">
        <v>41716</v>
      </c>
      <c r="M77" s="106">
        <v>386383.99</v>
      </c>
      <c r="N77" s="106">
        <v>386383.99</v>
      </c>
      <c r="O77" s="104"/>
      <c r="P77" s="104">
        <v>794060.21</v>
      </c>
      <c r="Q77" s="85" t="s">
        <v>369</v>
      </c>
      <c r="R77" s="85" t="s">
        <v>2140</v>
      </c>
      <c r="S77" s="101"/>
      <c r="T77" s="101"/>
      <c r="U77" s="101"/>
      <c r="V77" s="101"/>
      <c r="W77" s="101"/>
      <c r="X77" s="101"/>
      <c r="Y77" s="101" t="s">
        <v>1803</v>
      </c>
      <c r="Z77" s="84"/>
      <c r="AA77" s="84" t="s">
        <v>1803</v>
      </c>
    </row>
    <row r="78" spans="1:27" s="107" customFormat="1" ht="45">
      <c r="A78" s="84" t="s">
        <v>2090</v>
      </c>
      <c r="B78" s="85" t="s">
        <v>2491</v>
      </c>
      <c r="C78" s="85" t="s">
        <v>413</v>
      </c>
      <c r="D78" s="82" t="s">
        <v>416</v>
      </c>
      <c r="E78" s="101"/>
      <c r="F78" s="85" t="s">
        <v>415</v>
      </c>
      <c r="G78" s="86" t="s">
        <v>2139</v>
      </c>
      <c r="H78" s="102"/>
      <c r="I78" s="103"/>
      <c r="J78" s="104"/>
      <c r="K78" s="105">
        <v>41730</v>
      </c>
      <c r="L78" s="102"/>
      <c r="M78" s="106"/>
      <c r="N78" s="106">
        <v>0</v>
      </c>
      <c r="O78" s="104">
        <v>569663.22</v>
      </c>
      <c r="P78" s="104">
        <v>569663.22</v>
      </c>
      <c r="Q78" s="85" t="s">
        <v>369</v>
      </c>
      <c r="R78" s="85" t="s">
        <v>2141</v>
      </c>
      <c r="S78" s="101"/>
      <c r="T78" s="101"/>
      <c r="U78" s="101"/>
      <c r="V78" s="101"/>
      <c r="W78" s="101"/>
      <c r="X78" s="101"/>
      <c r="Y78" s="101" t="s">
        <v>1803</v>
      </c>
      <c r="Z78" s="84"/>
      <c r="AA78" s="84" t="s">
        <v>1803</v>
      </c>
    </row>
    <row r="79" spans="1:27" s="107" customFormat="1" ht="60">
      <c r="A79" s="84" t="s">
        <v>2090</v>
      </c>
      <c r="B79" s="85" t="s">
        <v>2491</v>
      </c>
      <c r="C79" s="85" t="s">
        <v>417</v>
      </c>
      <c r="D79" s="82" t="s">
        <v>463</v>
      </c>
      <c r="E79" s="101"/>
      <c r="F79" s="85" t="s">
        <v>464</v>
      </c>
      <c r="G79" s="86" t="s">
        <v>465</v>
      </c>
      <c r="H79" s="102">
        <v>41802</v>
      </c>
      <c r="I79" s="103">
        <v>42342</v>
      </c>
      <c r="J79" s="104">
        <v>64401947.859999999</v>
      </c>
      <c r="K79" s="105" t="s">
        <v>466</v>
      </c>
      <c r="L79" s="102"/>
      <c r="M79" s="106"/>
      <c r="N79" s="106">
        <v>64401947.859999999</v>
      </c>
      <c r="O79" s="104">
        <v>3730796.19</v>
      </c>
      <c r="P79" s="104">
        <v>3730796.19</v>
      </c>
      <c r="Q79" s="85" t="s">
        <v>221</v>
      </c>
      <c r="R79" s="85"/>
      <c r="S79" s="101"/>
      <c r="T79" s="101"/>
      <c r="U79" s="101"/>
      <c r="V79" s="101"/>
      <c r="W79" s="101"/>
      <c r="X79" s="101"/>
      <c r="Y79" s="101"/>
      <c r="Z79" s="84" t="s">
        <v>1803</v>
      </c>
      <c r="AA79" s="84" t="s">
        <v>1803</v>
      </c>
    </row>
    <row r="80" spans="1:27" s="107" customFormat="1" ht="75">
      <c r="A80" s="84" t="s">
        <v>2090</v>
      </c>
      <c r="B80" s="85" t="s">
        <v>2491</v>
      </c>
      <c r="C80" s="85" t="s">
        <v>417</v>
      </c>
      <c r="D80" s="82" t="s">
        <v>435</v>
      </c>
      <c r="E80" s="101"/>
      <c r="F80" s="85" t="s">
        <v>436</v>
      </c>
      <c r="G80" s="86" t="s">
        <v>437</v>
      </c>
      <c r="H80" s="102">
        <v>41726</v>
      </c>
      <c r="I80" s="103">
        <v>42806</v>
      </c>
      <c r="J80" s="104">
        <v>58082633.450000003</v>
      </c>
      <c r="K80" s="105" t="s">
        <v>438</v>
      </c>
      <c r="L80" s="102"/>
      <c r="M80" s="106">
        <v>4196730.6100000003</v>
      </c>
      <c r="N80" s="106">
        <v>62279364.060000002</v>
      </c>
      <c r="O80" s="104">
        <v>10787606.029999999</v>
      </c>
      <c r="P80" s="104">
        <v>10787606.029999999</v>
      </c>
      <c r="Q80" s="85" t="s">
        <v>221</v>
      </c>
      <c r="R80" s="85"/>
      <c r="S80" s="101"/>
      <c r="T80" s="101"/>
      <c r="U80" s="101"/>
      <c r="V80" s="101"/>
      <c r="W80" s="101"/>
      <c r="X80" s="101"/>
      <c r="Y80" s="101"/>
      <c r="Z80" s="84" t="s">
        <v>1803</v>
      </c>
      <c r="AA80" s="84" t="s">
        <v>1803</v>
      </c>
    </row>
    <row r="81" spans="1:27" s="107" customFormat="1" ht="72">
      <c r="A81" s="84" t="s">
        <v>2090</v>
      </c>
      <c r="B81" s="85" t="s">
        <v>2491</v>
      </c>
      <c r="C81" s="85" t="s">
        <v>417</v>
      </c>
      <c r="D81" s="82" t="s">
        <v>477</v>
      </c>
      <c r="E81" s="101"/>
      <c r="F81" s="85" t="s">
        <v>460</v>
      </c>
      <c r="G81" s="86" t="s">
        <v>478</v>
      </c>
      <c r="H81" s="102">
        <v>41002</v>
      </c>
      <c r="I81" s="103">
        <v>41543</v>
      </c>
      <c r="J81" s="104">
        <v>35297832.869999997</v>
      </c>
      <c r="K81" s="105" t="s">
        <v>479</v>
      </c>
      <c r="L81" s="102">
        <v>41908</v>
      </c>
      <c r="M81" s="106">
        <v>2350464.36</v>
      </c>
      <c r="N81" s="106">
        <v>37648297.229999997</v>
      </c>
      <c r="O81" s="104">
        <v>3416502.67</v>
      </c>
      <c r="P81" s="104">
        <v>12414486.140000001</v>
      </c>
      <c r="Q81" s="85" t="s">
        <v>221</v>
      </c>
      <c r="R81" s="85"/>
      <c r="S81" s="101"/>
      <c r="T81" s="101"/>
      <c r="U81" s="101"/>
      <c r="V81" s="101"/>
      <c r="W81" s="101"/>
      <c r="X81" s="101"/>
      <c r="Y81" s="101"/>
      <c r="Z81" s="84" t="s">
        <v>1803</v>
      </c>
      <c r="AA81" s="84" t="s">
        <v>1803</v>
      </c>
    </row>
    <row r="82" spans="1:27" s="107" customFormat="1" ht="75">
      <c r="A82" s="84" t="s">
        <v>2090</v>
      </c>
      <c r="B82" s="85" t="s">
        <v>2491</v>
      </c>
      <c r="C82" s="85" t="s">
        <v>417</v>
      </c>
      <c r="D82" s="82" t="s">
        <v>431</v>
      </c>
      <c r="E82" s="101"/>
      <c r="F82" s="85" t="s">
        <v>432</v>
      </c>
      <c r="G82" s="86" t="s">
        <v>433</v>
      </c>
      <c r="H82" s="102">
        <v>40819</v>
      </c>
      <c r="I82" s="103">
        <v>41540</v>
      </c>
      <c r="J82" s="104">
        <v>29149199.010000002</v>
      </c>
      <c r="K82" s="105" t="s">
        <v>434</v>
      </c>
      <c r="L82" s="102">
        <v>41780</v>
      </c>
      <c r="M82" s="106">
        <v>7118103.6699999999</v>
      </c>
      <c r="N82" s="106">
        <v>36267302.68</v>
      </c>
      <c r="O82" s="104">
        <v>1754014.32</v>
      </c>
      <c r="P82" s="104">
        <v>24829365.359999999</v>
      </c>
      <c r="Q82" s="85" t="s">
        <v>221</v>
      </c>
      <c r="R82" s="85"/>
      <c r="S82" s="101"/>
      <c r="T82" s="101"/>
      <c r="U82" s="101"/>
      <c r="V82" s="101"/>
      <c r="W82" s="101"/>
      <c r="X82" s="101"/>
      <c r="Y82" s="101"/>
      <c r="Z82" s="84" t="s">
        <v>1803</v>
      </c>
      <c r="AA82" s="84" t="s">
        <v>1803</v>
      </c>
    </row>
    <row r="83" spans="1:27" s="107" customFormat="1" ht="90">
      <c r="A83" s="84" t="s">
        <v>2090</v>
      </c>
      <c r="B83" s="85" t="s">
        <v>2491</v>
      </c>
      <c r="C83" s="85" t="s">
        <v>417</v>
      </c>
      <c r="D83" s="82" t="s">
        <v>446</v>
      </c>
      <c r="E83" s="101"/>
      <c r="F83" s="85" t="s">
        <v>447</v>
      </c>
      <c r="G83" s="86" t="s">
        <v>448</v>
      </c>
      <c r="H83" s="102">
        <v>41260</v>
      </c>
      <c r="I83" s="103">
        <v>41800</v>
      </c>
      <c r="J83" s="104">
        <v>24978592</v>
      </c>
      <c r="K83" s="105" t="s">
        <v>449</v>
      </c>
      <c r="L83" s="102"/>
      <c r="M83" s="106">
        <v>4167239.74</v>
      </c>
      <c r="N83" s="106">
        <v>29145831.740000002</v>
      </c>
      <c r="O83" s="104">
        <v>16884326.530000001</v>
      </c>
      <c r="P83" s="104">
        <v>27412171.66</v>
      </c>
      <c r="Q83" s="85" t="s">
        <v>221</v>
      </c>
      <c r="R83" s="85"/>
      <c r="S83" s="101"/>
      <c r="T83" s="101"/>
      <c r="U83" s="101"/>
      <c r="V83" s="101"/>
      <c r="W83" s="101"/>
      <c r="X83" s="101"/>
      <c r="Y83" s="101"/>
      <c r="Z83" s="84" t="s">
        <v>1803</v>
      </c>
      <c r="AA83" s="84" t="s">
        <v>1803</v>
      </c>
    </row>
    <row r="84" spans="1:27" s="107" customFormat="1" ht="75">
      <c r="A84" s="84" t="s">
        <v>2090</v>
      </c>
      <c r="B84" s="85" t="s">
        <v>2491</v>
      </c>
      <c r="C84" s="85" t="s">
        <v>417</v>
      </c>
      <c r="D84" s="82" t="s">
        <v>453</v>
      </c>
      <c r="E84" s="101"/>
      <c r="F84" s="85" t="s">
        <v>514</v>
      </c>
      <c r="G84" s="86" t="s">
        <v>454</v>
      </c>
      <c r="H84" s="102">
        <v>41463</v>
      </c>
      <c r="I84" s="103">
        <v>41823</v>
      </c>
      <c r="J84" s="104">
        <v>21469499.77</v>
      </c>
      <c r="K84" s="105" t="s">
        <v>455</v>
      </c>
      <c r="L84" s="102"/>
      <c r="M84" s="106">
        <v>-430883.88</v>
      </c>
      <c r="N84" s="106">
        <v>21038615.890000001</v>
      </c>
      <c r="O84" s="104">
        <v>3587510.57</v>
      </c>
      <c r="P84" s="104">
        <v>6486131.3700000001</v>
      </c>
      <c r="Q84" s="85" t="s">
        <v>221</v>
      </c>
      <c r="R84" s="85"/>
      <c r="S84" s="101"/>
      <c r="T84" s="101"/>
      <c r="U84" s="101"/>
      <c r="V84" s="101"/>
      <c r="W84" s="101"/>
      <c r="X84" s="101"/>
      <c r="Y84" s="101"/>
      <c r="Z84" s="84" t="s">
        <v>1803</v>
      </c>
      <c r="AA84" s="84" t="s">
        <v>1803</v>
      </c>
    </row>
    <row r="85" spans="1:27" s="107" customFormat="1" ht="60">
      <c r="A85" s="84" t="s">
        <v>2090</v>
      </c>
      <c r="B85" s="85" t="s">
        <v>2491</v>
      </c>
      <c r="C85" s="85" t="s">
        <v>417</v>
      </c>
      <c r="D85" s="82" t="s">
        <v>474</v>
      </c>
      <c r="E85" s="101"/>
      <c r="F85" s="85" t="s">
        <v>422</v>
      </c>
      <c r="G85" s="86" t="s">
        <v>475</v>
      </c>
      <c r="H85" s="102">
        <v>41572</v>
      </c>
      <c r="I85" s="103">
        <v>42022</v>
      </c>
      <c r="J85" s="104">
        <v>17579586.52</v>
      </c>
      <c r="K85" s="105" t="s">
        <v>476</v>
      </c>
      <c r="L85" s="102"/>
      <c r="M85" s="106">
        <v>3400151.56</v>
      </c>
      <c r="N85" s="106">
        <v>20979738.079999998</v>
      </c>
      <c r="O85" s="104">
        <v>6403338.2999999998</v>
      </c>
      <c r="P85" s="104">
        <v>10186426.060000001</v>
      </c>
      <c r="Q85" s="85" t="s">
        <v>221</v>
      </c>
      <c r="R85" s="85"/>
      <c r="S85" s="101"/>
      <c r="T85" s="101"/>
      <c r="U85" s="101"/>
      <c r="V85" s="101"/>
      <c r="W85" s="101"/>
      <c r="X85" s="101"/>
      <c r="Y85" s="101"/>
      <c r="Z85" s="84" t="s">
        <v>1803</v>
      </c>
      <c r="AA85" s="84" t="s">
        <v>1803</v>
      </c>
    </row>
    <row r="86" spans="1:27" s="107" customFormat="1" ht="60">
      <c r="A86" s="84" t="s">
        <v>2090</v>
      </c>
      <c r="B86" s="85" t="s">
        <v>2491</v>
      </c>
      <c r="C86" s="85" t="s">
        <v>417</v>
      </c>
      <c r="D86" s="82" t="s">
        <v>459</v>
      </c>
      <c r="E86" s="101"/>
      <c r="F86" s="85" t="s">
        <v>460</v>
      </c>
      <c r="G86" s="86" t="s">
        <v>461</v>
      </c>
      <c r="H86" s="102">
        <v>41701</v>
      </c>
      <c r="I86" s="103">
        <v>42061</v>
      </c>
      <c r="J86" s="104">
        <v>19970624.960000001</v>
      </c>
      <c r="K86" s="105" t="s">
        <v>462</v>
      </c>
      <c r="L86" s="102"/>
      <c r="M86" s="106"/>
      <c r="N86" s="106">
        <v>19970624.960000001</v>
      </c>
      <c r="O86" s="104">
        <v>891493.34</v>
      </c>
      <c r="P86" s="104">
        <v>891493.34</v>
      </c>
      <c r="Q86" s="85" t="s">
        <v>430</v>
      </c>
      <c r="R86" s="85"/>
      <c r="S86" s="101"/>
      <c r="T86" s="101"/>
      <c r="U86" s="101"/>
      <c r="V86" s="101"/>
      <c r="W86" s="101"/>
      <c r="X86" s="101"/>
      <c r="Y86" s="101"/>
      <c r="Z86" s="84" t="s">
        <v>1803</v>
      </c>
      <c r="AA86" s="84" t="s">
        <v>1803</v>
      </c>
    </row>
    <row r="87" spans="1:27" s="107" customFormat="1" ht="60">
      <c r="A87" s="84" t="s">
        <v>2090</v>
      </c>
      <c r="B87" s="85" t="s">
        <v>2491</v>
      </c>
      <c r="C87" s="85" t="s">
        <v>417</v>
      </c>
      <c r="D87" s="82" t="s">
        <v>439</v>
      </c>
      <c r="E87" s="101"/>
      <c r="F87" s="85" t="s">
        <v>440</v>
      </c>
      <c r="G87" s="86" t="s">
        <v>441</v>
      </c>
      <c r="H87" s="102">
        <v>41821</v>
      </c>
      <c r="I87" s="103">
        <v>42467</v>
      </c>
      <c r="J87" s="104">
        <v>19203689.460000001</v>
      </c>
      <c r="K87" s="105"/>
      <c r="L87" s="102"/>
      <c r="M87" s="106">
        <v>481000.08</v>
      </c>
      <c r="N87" s="106">
        <v>19684689.539999999</v>
      </c>
      <c r="O87" s="104">
        <v>4026200.7</v>
      </c>
      <c r="P87" s="104">
        <v>4026200.7</v>
      </c>
      <c r="Q87" s="85" t="s">
        <v>221</v>
      </c>
      <c r="R87" s="85"/>
      <c r="S87" s="101"/>
      <c r="T87" s="101"/>
      <c r="U87" s="101"/>
      <c r="V87" s="101"/>
      <c r="W87" s="101"/>
      <c r="X87" s="101"/>
      <c r="Y87" s="101"/>
      <c r="Z87" s="84" t="s">
        <v>1803</v>
      </c>
      <c r="AA87" s="84" t="s">
        <v>1803</v>
      </c>
    </row>
    <row r="88" spans="1:27" s="107" customFormat="1" ht="60">
      <c r="A88" s="84" t="s">
        <v>2090</v>
      </c>
      <c r="B88" s="85" t="s">
        <v>2491</v>
      </c>
      <c r="C88" s="85" t="s">
        <v>417</v>
      </c>
      <c r="D88" s="82" t="s">
        <v>484</v>
      </c>
      <c r="E88" s="101"/>
      <c r="F88" s="85" t="s">
        <v>432</v>
      </c>
      <c r="G88" s="86" t="s">
        <v>485</v>
      </c>
      <c r="H88" s="102">
        <v>41887</v>
      </c>
      <c r="I88" s="103">
        <v>42307</v>
      </c>
      <c r="J88" s="104">
        <v>15480253.23</v>
      </c>
      <c r="K88" s="105" t="s">
        <v>486</v>
      </c>
      <c r="L88" s="102"/>
      <c r="M88" s="106">
        <v>2378236.08</v>
      </c>
      <c r="N88" s="106">
        <v>17858489.310000002</v>
      </c>
      <c r="O88" s="104">
        <v>4019374.42</v>
      </c>
      <c r="P88" s="104">
        <v>4019374.42</v>
      </c>
      <c r="Q88" s="85" t="s">
        <v>221</v>
      </c>
      <c r="R88" s="85"/>
      <c r="S88" s="101"/>
      <c r="T88" s="101"/>
      <c r="U88" s="101"/>
      <c r="V88" s="101"/>
      <c r="W88" s="101"/>
      <c r="X88" s="101"/>
      <c r="Y88" s="101"/>
      <c r="Z88" s="84" t="s">
        <v>1803</v>
      </c>
      <c r="AA88" s="84" t="s">
        <v>1803</v>
      </c>
    </row>
    <row r="89" spans="1:27" s="107" customFormat="1" ht="60">
      <c r="A89" s="84" t="s">
        <v>2090</v>
      </c>
      <c r="B89" s="85" t="s">
        <v>2491</v>
      </c>
      <c r="C89" s="85" t="s">
        <v>417</v>
      </c>
      <c r="D89" s="82" t="s">
        <v>450</v>
      </c>
      <c r="E89" s="101"/>
      <c r="F89" s="85" t="s">
        <v>515</v>
      </c>
      <c r="G89" s="86" t="s">
        <v>451</v>
      </c>
      <c r="H89" s="102">
        <v>41367</v>
      </c>
      <c r="I89" s="103">
        <v>41727</v>
      </c>
      <c r="J89" s="104">
        <v>13915533.15</v>
      </c>
      <c r="K89" s="105" t="s">
        <v>452</v>
      </c>
      <c r="L89" s="102">
        <v>41967</v>
      </c>
      <c r="M89" s="106">
        <v>2542465.77</v>
      </c>
      <c r="N89" s="106">
        <v>16457998.92</v>
      </c>
      <c r="O89" s="104">
        <v>4524988.37</v>
      </c>
      <c r="P89" s="104">
        <v>6349670.3200000003</v>
      </c>
      <c r="Q89" s="85" t="s">
        <v>221</v>
      </c>
      <c r="R89" s="85"/>
      <c r="S89" s="101"/>
      <c r="T89" s="101"/>
      <c r="U89" s="101"/>
      <c r="V89" s="101"/>
      <c r="W89" s="101"/>
      <c r="X89" s="101"/>
      <c r="Y89" s="101"/>
      <c r="Z89" s="84" t="s">
        <v>1803</v>
      </c>
      <c r="AA89" s="84" t="s">
        <v>1803</v>
      </c>
    </row>
    <row r="90" spans="1:27" s="107" customFormat="1" ht="60">
      <c r="A90" s="84" t="s">
        <v>2090</v>
      </c>
      <c r="B90" s="85" t="s">
        <v>2491</v>
      </c>
      <c r="C90" s="85" t="s">
        <v>417</v>
      </c>
      <c r="D90" s="82" t="s">
        <v>426</v>
      </c>
      <c r="E90" s="101"/>
      <c r="F90" s="85" t="s">
        <v>427</v>
      </c>
      <c r="G90" s="86" t="s">
        <v>428</v>
      </c>
      <c r="H90" s="102">
        <v>41264</v>
      </c>
      <c r="I90" s="103">
        <v>41714</v>
      </c>
      <c r="J90" s="104">
        <v>16050091.050000001</v>
      </c>
      <c r="K90" s="105" t="s">
        <v>429</v>
      </c>
      <c r="L90" s="102"/>
      <c r="M90" s="106"/>
      <c r="N90" s="106">
        <v>16050091.050000001</v>
      </c>
      <c r="O90" s="104">
        <v>68886.710000000006</v>
      </c>
      <c r="P90" s="104">
        <v>957655.96</v>
      </c>
      <c r="Q90" s="85" t="s">
        <v>430</v>
      </c>
      <c r="R90" s="85"/>
      <c r="S90" s="101"/>
      <c r="T90" s="101"/>
      <c r="U90" s="101"/>
      <c r="V90" s="101"/>
      <c r="W90" s="101"/>
      <c r="X90" s="101"/>
      <c r="Y90" s="101"/>
      <c r="Z90" s="84" t="s">
        <v>1803</v>
      </c>
      <c r="AA90" s="84" t="s">
        <v>1803</v>
      </c>
    </row>
    <row r="91" spans="1:27" s="107" customFormat="1" ht="75">
      <c r="A91" s="84" t="s">
        <v>2090</v>
      </c>
      <c r="B91" s="85" t="s">
        <v>2491</v>
      </c>
      <c r="C91" s="85" t="s">
        <v>417</v>
      </c>
      <c r="D91" s="82" t="s">
        <v>442</v>
      </c>
      <c r="E91" s="101"/>
      <c r="F91" s="85" t="s">
        <v>443</v>
      </c>
      <c r="G91" s="86" t="s">
        <v>444</v>
      </c>
      <c r="H91" s="102">
        <v>41463</v>
      </c>
      <c r="I91" s="103">
        <v>41823</v>
      </c>
      <c r="J91" s="104">
        <v>15919250.609999999</v>
      </c>
      <c r="K91" s="105" t="s">
        <v>445</v>
      </c>
      <c r="L91" s="102">
        <v>41943</v>
      </c>
      <c r="M91" s="106"/>
      <c r="N91" s="106">
        <v>15919250.609999999</v>
      </c>
      <c r="O91" s="104">
        <v>6032535.9800000004</v>
      </c>
      <c r="P91" s="104">
        <v>6801514.5800000001</v>
      </c>
      <c r="Q91" s="85" t="s">
        <v>221</v>
      </c>
      <c r="R91" s="85"/>
      <c r="S91" s="101"/>
      <c r="T91" s="101"/>
      <c r="U91" s="101"/>
      <c r="V91" s="101"/>
      <c r="W91" s="101"/>
      <c r="X91" s="101"/>
      <c r="Y91" s="101"/>
      <c r="Z91" s="84" t="s">
        <v>1803</v>
      </c>
      <c r="AA91" s="84" t="s">
        <v>1803</v>
      </c>
    </row>
    <row r="92" spans="1:27" s="107" customFormat="1" ht="90">
      <c r="A92" s="84" t="s">
        <v>2090</v>
      </c>
      <c r="B92" s="85" t="s">
        <v>2491</v>
      </c>
      <c r="C92" s="85" t="s">
        <v>417</v>
      </c>
      <c r="D92" s="82" t="s">
        <v>456</v>
      </c>
      <c r="E92" s="101"/>
      <c r="F92" s="85" t="s">
        <v>422</v>
      </c>
      <c r="G92" s="86" t="s">
        <v>457</v>
      </c>
      <c r="H92" s="102">
        <v>40848</v>
      </c>
      <c r="I92" s="103">
        <v>41149</v>
      </c>
      <c r="J92" s="104">
        <v>12530217.529999999</v>
      </c>
      <c r="K92" s="105" t="s">
        <v>458</v>
      </c>
      <c r="L92" s="102"/>
      <c r="M92" s="106">
        <v>-108124.72</v>
      </c>
      <c r="N92" s="106">
        <v>12422092.809999999</v>
      </c>
      <c r="O92" s="104">
        <v>361887.25</v>
      </c>
      <c r="P92" s="104">
        <v>1268756.03</v>
      </c>
      <c r="Q92" s="85" t="s">
        <v>221</v>
      </c>
      <c r="R92" s="85"/>
      <c r="S92" s="101"/>
      <c r="T92" s="101"/>
      <c r="U92" s="101"/>
      <c r="V92" s="101"/>
      <c r="W92" s="101"/>
      <c r="X92" s="101"/>
      <c r="Y92" s="101"/>
      <c r="Z92" s="84" t="s">
        <v>1803</v>
      </c>
      <c r="AA92" s="84" t="s">
        <v>1803</v>
      </c>
    </row>
    <row r="93" spans="1:27" s="107" customFormat="1" ht="60">
      <c r="A93" s="84" t="s">
        <v>2090</v>
      </c>
      <c r="B93" s="85" t="s">
        <v>2491</v>
      </c>
      <c r="C93" s="85" t="s">
        <v>417</v>
      </c>
      <c r="D93" s="82" t="s">
        <v>467</v>
      </c>
      <c r="E93" s="101"/>
      <c r="F93" s="85" t="s">
        <v>468</v>
      </c>
      <c r="G93" s="86" t="s">
        <v>469</v>
      </c>
      <c r="H93" s="102">
        <v>41613</v>
      </c>
      <c r="I93" s="103">
        <v>41973</v>
      </c>
      <c r="J93" s="104">
        <v>10822137.630000001</v>
      </c>
      <c r="K93" s="105" t="s">
        <v>470</v>
      </c>
      <c r="L93" s="102"/>
      <c r="M93" s="106">
        <v>1470881.88</v>
      </c>
      <c r="N93" s="106">
        <v>12293019.510000002</v>
      </c>
      <c r="O93" s="104">
        <v>11599254.140000001</v>
      </c>
      <c r="P93" s="104">
        <v>11599254.140000001</v>
      </c>
      <c r="Q93" s="85" t="s">
        <v>221</v>
      </c>
      <c r="R93" s="85"/>
      <c r="S93" s="101"/>
      <c r="T93" s="101"/>
      <c r="U93" s="101"/>
      <c r="V93" s="101"/>
      <c r="W93" s="101"/>
      <c r="X93" s="101"/>
      <c r="Y93" s="101"/>
      <c r="Z93" s="84" t="s">
        <v>1803</v>
      </c>
      <c r="AA93" s="84" t="s">
        <v>1803</v>
      </c>
    </row>
    <row r="94" spans="1:27" s="107" customFormat="1" ht="60">
      <c r="A94" s="84" t="s">
        <v>2090</v>
      </c>
      <c r="B94" s="85" t="s">
        <v>2491</v>
      </c>
      <c r="C94" s="85" t="s">
        <v>417</v>
      </c>
      <c r="D94" s="82" t="s">
        <v>487</v>
      </c>
      <c r="E94" s="101"/>
      <c r="F94" s="85" t="s">
        <v>488</v>
      </c>
      <c r="G94" s="86" t="s">
        <v>489</v>
      </c>
      <c r="H94" s="102">
        <v>41178</v>
      </c>
      <c r="I94" s="103">
        <v>41539</v>
      </c>
      <c r="J94" s="104">
        <v>10957381.26</v>
      </c>
      <c r="K94" s="105" t="s">
        <v>490</v>
      </c>
      <c r="L94" s="102"/>
      <c r="M94" s="106"/>
      <c r="N94" s="106">
        <v>10957381.26</v>
      </c>
      <c r="O94" s="104">
        <v>3308132.43</v>
      </c>
      <c r="P94" s="104">
        <v>3308132.43</v>
      </c>
      <c r="Q94" s="85" t="s">
        <v>221</v>
      </c>
      <c r="R94" s="85"/>
      <c r="S94" s="101"/>
      <c r="T94" s="101"/>
      <c r="U94" s="101"/>
      <c r="V94" s="101"/>
      <c r="W94" s="101"/>
      <c r="X94" s="101"/>
      <c r="Y94" s="101"/>
      <c r="Z94" s="84" t="s">
        <v>1803</v>
      </c>
      <c r="AA94" s="84" t="s">
        <v>1803</v>
      </c>
    </row>
    <row r="95" spans="1:27" s="107" customFormat="1" ht="60">
      <c r="A95" s="84" t="s">
        <v>2090</v>
      </c>
      <c r="B95" s="85" t="s">
        <v>2491</v>
      </c>
      <c r="C95" s="85" t="s">
        <v>417</v>
      </c>
      <c r="D95" s="82" t="s">
        <v>480</v>
      </c>
      <c r="E95" s="101"/>
      <c r="F95" s="85" t="s">
        <v>481</v>
      </c>
      <c r="G95" s="86" t="s">
        <v>482</v>
      </c>
      <c r="H95" s="102">
        <v>41800</v>
      </c>
      <c r="I95" s="103">
        <v>42100</v>
      </c>
      <c r="J95" s="104">
        <v>10130251.83</v>
      </c>
      <c r="K95" s="105" t="s">
        <v>483</v>
      </c>
      <c r="L95" s="102"/>
      <c r="M95" s="106"/>
      <c r="N95" s="106">
        <v>10130251.83</v>
      </c>
      <c r="O95" s="104">
        <v>6874514.5199999996</v>
      </c>
      <c r="P95" s="104">
        <v>6874514.5199999996</v>
      </c>
      <c r="Q95" s="85" t="s">
        <v>221</v>
      </c>
      <c r="R95" s="85"/>
      <c r="S95" s="101"/>
      <c r="T95" s="101"/>
      <c r="U95" s="101"/>
      <c r="V95" s="101"/>
      <c r="W95" s="101"/>
      <c r="X95" s="101"/>
      <c r="Y95" s="101"/>
      <c r="Z95" s="84" t="s">
        <v>1803</v>
      </c>
      <c r="AA95" s="84" t="s">
        <v>1803</v>
      </c>
    </row>
    <row r="96" spans="1:27" s="107" customFormat="1" ht="96">
      <c r="A96" s="84" t="s">
        <v>2090</v>
      </c>
      <c r="B96" s="85" t="s">
        <v>2491</v>
      </c>
      <c r="C96" s="85" t="s">
        <v>417</v>
      </c>
      <c r="D96" s="82" t="s">
        <v>501</v>
      </c>
      <c r="E96" s="101"/>
      <c r="F96" s="85" t="s">
        <v>502</v>
      </c>
      <c r="G96" s="86" t="s">
        <v>503</v>
      </c>
      <c r="H96" s="102">
        <v>41572</v>
      </c>
      <c r="I96" s="103">
        <v>41812</v>
      </c>
      <c r="J96" s="104">
        <v>9365401.0099999998</v>
      </c>
      <c r="K96" s="105" t="s">
        <v>504</v>
      </c>
      <c r="L96" s="102">
        <v>41932</v>
      </c>
      <c r="M96" s="106"/>
      <c r="N96" s="106">
        <v>9365401.0099999998</v>
      </c>
      <c r="O96" s="104">
        <v>2286020.38</v>
      </c>
      <c r="P96" s="104">
        <v>2286020.38</v>
      </c>
      <c r="Q96" s="85" t="s">
        <v>221</v>
      </c>
      <c r="R96" s="85"/>
      <c r="S96" s="101"/>
      <c r="T96" s="101"/>
      <c r="U96" s="101"/>
      <c r="V96" s="101"/>
      <c r="W96" s="101"/>
      <c r="X96" s="101"/>
      <c r="Y96" s="101"/>
      <c r="Z96" s="84" t="s">
        <v>1803</v>
      </c>
      <c r="AA96" s="84" t="s">
        <v>1803</v>
      </c>
    </row>
    <row r="97" spans="1:28" s="107" customFormat="1" ht="60">
      <c r="A97" s="84" t="s">
        <v>2090</v>
      </c>
      <c r="B97" s="85" t="s">
        <v>2491</v>
      </c>
      <c r="C97" s="85" t="s">
        <v>417</v>
      </c>
      <c r="D97" s="82" t="s">
        <v>471</v>
      </c>
      <c r="E97" s="101"/>
      <c r="F97" s="85" t="s">
        <v>472</v>
      </c>
      <c r="G97" s="86" t="s">
        <v>473</v>
      </c>
      <c r="H97" s="102">
        <v>41233</v>
      </c>
      <c r="I97" s="103">
        <v>41413</v>
      </c>
      <c r="J97" s="104">
        <v>7996722.1200000001</v>
      </c>
      <c r="K97" s="105">
        <v>41412</v>
      </c>
      <c r="L97" s="102">
        <v>41643</v>
      </c>
      <c r="M97" s="106">
        <v>801510.56</v>
      </c>
      <c r="N97" s="106">
        <v>8798232.6799999997</v>
      </c>
      <c r="O97" s="104">
        <v>1381836.16</v>
      </c>
      <c r="P97" s="104">
        <v>7430314.21</v>
      </c>
      <c r="Q97" s="85" t="s">
        <v>221</v>
      </c>
      <c r="R97" s="85"/>
      <c r="S97" s="101"/>
      <c r="T97" s="101"/>
      <c r="U97" s="101"/>
      <c r="V97" s="101"/>
      <c r="W97" s="101"/>
      <c r="X97" s="101"/>
      <c r="Y97" s="101"/>
      <c r="Z97" s="84" t="s">
        <v>1803</v>
      </c>
      <c r="AA97" s="84" t="s">
        <v>1803</v>
      </c>
    </row>
    <row r="98" spans="1:28" s="107" customFormat="1" ht="60">
      <c r="A98" s="84" t="s">
        <v>2090</v>
      </c>
      <c r="B98" s="85" t="s">
        <v>2491</v>
      </c>
      <c r="C98" s="85" t="s">
        <v>417</v>
      </c>
      <c r="D98" s="82" t="s">
        <v>423</v>
      </c>
      <c r="E98" s="101"/>
      <c r="F98" s="85" t="s">
        <v>422</v>
      </c>
      <c r="G98" s="86" t="s">
        <v>424</v>
      </c>
      <c r="H98" s="102">
        <v>39811</v>
      </c>
      <c r="I98" s="103">
        <v>39991</v>
      </c>
      <c r="J98" s="104">
        <v>8588174.5999999996</v>
      </c>
      <c r="K98" s="105" t="s">
        <v>425</v>
      </c>
      <c r="L98" s="102">
        <v>40351</v>
      </c>
      <c r="M98" s="106"/>
      <c r="N98" s="106">
        <v>8588174.5999999996</v>
      </c>
      <c r="O98" s="104">
        <v>454737.98</v>
      </c>
      <c r="P98" s="104">
        <v>4214010.29</v>
      </c>
      <c r="Q98" s="85" t="s">
        <v>221</v>
      </c>
      <c r="R98" s="85"/>
      <c r="S98" s="101"/>
      <c r="T98" s="101"/>
      <c r="U98" s="101"/>
      <c r="V98" s="101"/>
      <c r="W98" s="101"/>
      <c r="X98" s="101"/>
      <c r="Y98" s="101"/>
      <c r="Z98" s="84" t="s">
        <v>1803</v>
      </c>
      <c r="AA98" s="84" t="s">
        <v>1803</v>
      </c>
    </row>
    <row r="99" spans="1:28" s="107" customFormat="1" ht="60">
      <c r="A99" s="84" t="s">
        <v>2090</v>
      </c>
      <c r="B99" s="85" t="s">
        <v>2491</v>
      </c>
      <c r="C99" s="85" t="s">
        <v>417</v>
      </c>
      <c r="D99" s="82" t="s">
        <v>498</v>
      </c>
      <c r="E99" s="101"/>
      <c r="F99" s="85" t="s">
        <v>499</v>
      </c>
      <c r="G99" s="86" t="s">
        <v>500</v>
      </c>
      <c r="H99" s="102">
        <v>41613</v>
      </c>
      <c r="I99" s="103">
        <v>41973</v>
      </c>
      <c r="J99" s="104">
        <v>6636277.04</v>
      </c>
      <c r="K99" s="105" t="s">
        <v>470</v>
      </c>
      <c r="L99" s="102"/>
      <c r="M99" s="106">
        <v>955795.46</v>
      </c>
      <c r="N99" s="106">
        <v>7592072.5</v>
      </c>
      <c r="O99" s="104">
        <v>2235293.75</v>
      </c>
      <c r="P99" s="104">
        <v>2398202.4</v>
      </c>
      <c r="Q99" s="85" t="s">
        <v>221</v>
      </c>
      <c r="R99" s="85"/>
      <c r="S99" s="101"/>
      <c r="T99" s="101"/>
      <c r="U99" s="101"/>
      <c r="V99" s="101"/>
      <c r="W99" s="101"/>
      <c r="X99" s="101"/>
      <c r="Y99" s="101"/>
      <c r="Z99" s="84" t="s">
        <v>1803</v>
      </c>
      <c r="AA99" s="84" t="s">
        <v>1803</v>
      </c>
    </row>
    <row r="100" spans="1:28" s="107" customFormat="1" ht="60">
      <c r="A100" s="84" t="s">
        <v>2090</v>
      </c>
      <c r="B100" s="85" t="s">
        <v>2491</v>
      </c>
      <c r="C100" s="85" t="s">
        <v>417</v>
      </c>
      <c r="D100" s="82" t="s">
        <v>491</v>
      </c>
      <c r="E100" s="101"/>
      <c r="F100" s="85" t="s">
        <v>460</v>
      </c>
      <c r="G100" s="86" t="s">
        <v>492</v>
      </c>
      <c r="H100" s="102">
        <v>41704</v>
      </c>
      <c r="I100" s="103">
        <v>41944</v>
      </c>
      <c r="J100" s="104">
        <v>7451992.6900000004</v>
      </c>
      <c r="K100" s="105" t="s">
        <v>493</v>
      </c>
      <c r="L100" s="102"/>
      <c r="M100" s="106"/>
      <c r="N100" s="106">
        <v>7451992.6900000004</v>
      </c>
      <c r="O100" s="104">
        <v>3951293.8</v>
      </c>
      <c r="P100" s="104">
        <v>3951293.8</v>
      </c>
      <c r="Q100" s="85" t="s">
        <v>221</v>
      </c>
      <c r="R100" s="85"/>
      <c r="S100" s="101"/>
      <c r="T100" s="101"/>
      <c r="U100" s="101"/>
      <c r="V100" s="101"/>
      <c r="W100" s="101"/>
      <c r="X100" s="101"/>
      <c r="Y100" s="101"/>
      <c r="Z100" s="84" t="s">
        <v>1803</v>
      </c>
      <c r="AA100" s="84" t="s">
        <v>1803</v>
      </c>
    </row>
    <row r="101" spans="1:28" s="107" customFormat="1" ht="75">
      <c r="A101" s="84" t="s">
        <v>2090</v>
      </c>
      <c r="B101" s="85" t="s">
        <v>2491</v>
      </c>
      <c r="C101" s="85" t="s">
        <v>417</v>
      </c>
      <c r="D101" s="100" t="s">
        <v>418</v>
      </c>
      <c r="E101" s="101"/>
      <c r="F101" s="85" t="s">
        <v>419</v>
      </c>
      <c r="G101" s="86" t="s">
        <v>420</v>
      </c>
      <c r="H101" s="102">
        <v>41859</v>
      </c>
      <c r="I101" s="103">
        <v>42099</v>
      </c>
      <c r="J101" s="104">
        <v>6510002.71</v>
      </c>
      <c r="K101" s="105" t="s">
        <v>421</v>
      </c>
      <c r="L101" s="102"/>
      <c r="M101" s="106"/>
      <c r="N101" s="106">
        <v>6510002.71</v>
      </c>
      <c r="O101" s="104">
        <v>577853.80000000005</v>
      </c>
      <c r="P101" s="104">
        <v>577853.80000000005</v>
      </c>
      <c r="Q101" s="85" t="s">
        <v>221</v>
      </c>
      <c r="R101" s="85"/>
      <c r="S101" s="101"/>
      <c r="T101" s="101"/>
      <c r="U101" s="101"/>
      <c r="V101" s="101"/>
      <c r="W101" s="101"/>
      <c r="X101" s="101"/>
      <c r="Y101" s="101"/>
      <c r="Z101" s="84" t="s">
        <v>1803</v>
      </c>
      <c r="AA101" s="84" t="s">
        <v>1803</v>
      </c>
    </row>
    <row r="102" spans="1:28" s="107" customFormat="1" ht="60">
      <c r="A102" s="84" t="s">
        <v>2090</v>
      </c>
      <c r="B102" s="85" t="s">
        <v>2491</v>
      </c>
      <c r="C102" s="85" t="s">
        <v>417</v>
      </c>
      <c r="D102" s="82" t="s">
        <v>494</v>
      </c>
      <c r="E102" s="101"/>
      <c r="F102" s="85" t="s">
        <v>495</v>
      </c>
      <c r="G102" s="86" t="s">
        <v>496</v>
      </c>
      <c r="H102" s="102">
        <v>41613</v>
      </c>
      <c r="I102" s="103">
        <v>41853</v>
      </c>
      <c r="J102" s="104">
        <v>3841105.4</v>
      </c>
      <c r="K102" s="105" t="s">
        <v>497</v>
      </c>
      <c r="L102" s="102"/>
      <c r="M102" s="106"/>
      <c r="N102" s="106">
        <v>3841105.4</v>
      </c>
      <c r="O102" s="104">
        <v>908924.2</v>
      </c>
      <c r="P102" s="104">
        <v>908924.2</v>
      </c>
      <c r="Q102" s="85" t="s">
        <v>221</v>
      </c>
      <c r="R102" s="85"/>
      <c r="S102" s="101"/>
      <c r="T102" s="101"/>
      <c r="U102" s="101"/>
      <c r="V102" s="101"/>
      <c r="W102" s="101"/>
      <c r="X102" s="101"/>
      <c r="Y102" s="101"/>
      <c r="Z102" s="84" t="s">
        <v>1803</v>
      </c>
      <c r="AA102" s="84" t="s">
        <v>1803</v>
      </c>
    </row>
    <row r="103" spans="1:28" s="107" customFormat="1" ht="60">
      <c r="A103" s="84" t="s">
        <v>2090</v>
      </c>
      <c r="B103" s="85" t="s">
        <v>2491</v>
      </c>
      <c r="C103" s="85" t="s">
        <v>417</v>
      </c>
      <c r="D103" s="82" t="s">
        <v>506</v>
      </c>
      <c r="E103" s="101"/>
      <c r="F103" s="85" t="s">
        <v>505</v>
      </c>
      <c r="G103" s="86" t="s">
        <v>507</v>
      </c>
      <c r="H103" s="102">
        <v>41369</v>
      </c>
      <c r="I103" s="103">
        <v>41729</v>
      </c>
      <c r="J103" s="104">
        <v>1564964.36</v>
      </c>
      <c r="K103" s="105">
        <v>41728</v>
      </c>
      <c r="L103" s="102">
        <v>42000</v>
      </c>
      <c r="M103" s="106">
        <v>740573.59</v>
      </c>
      <c r="N103" s="106">
        <v>2305537.9500000002</v>
      </c>
      <c r="O103" s="104">
        <v>570570.1</v>
      </c>
      <c r="P103" s="104">
        <v>1281296.58</v>
      </c>
      <c r="Q103" s="85" t="s">
        <v>221</v>
      </c>
      <c r="R103" s="85"/>
      <c r="S103" s="101"/>
      <c r="T103" s="101"/>
      <c r="U103" s="101"/>
      <c r="V103" s="101"/>
      <c r="W103" s="101"/>
      <c r="X103" s="101"/>
      <c r="Y103" s="101"/>
      <c r="Z103" s="84" t="s">
        <v>1803</v>
      </c>
      <c r="AA103" s="84" t="s">
        <v>1803</v>
      </c>
    </row>
    <row r="104" spans="1:28" s="107" customFormat="1" ht="45">
      <c r="A104" s="84" t="s">
        <v>2090</v>
      </c>
      <c r="B104" s="85" t="s">
        <v>2491</v>
      </c>
      <c r="C104" s="85" t="s">
        <v>832</v>
      </c>
      <c r="D104" s="82" t="s">
        <v>833</v>
      </c>
      <c r="E104" s="101"/>
      <c r="F104" s="85" t="s">
        <v>834</v>
      </c>
      <c r="G104" s="86" t="s">
        <v>835</v>
      </c>
      <c r="H104" s="102">
        <v>41565</v>
      </c>
      <c r="I104" s="103">
        <v>41865</v>
      </c>
      <c r="J104" s="104">
        <v>328907.09999999998</v>
      </c>
      <c r="K104" s="105"/>
      <c r="L104" s="102"/>
      <c r="M104" s="106"/>
      <c r="N104" s="106">
        <v>328907.09999999998</v>
      </c>
      <c r="O104" s="104">
        <v>26840.59</v>
      </c>
      <c r="P104" s="104">
        <v>26840.59</v>
      </c>
      <c r="Q104" s="85" t="s">
        <v>1384</v>
      </c>
      <c r="R104" s="85" t="s">
        <v>2222</v>
      </c>
      <c r="S104" s="101"/>
      <c r="T104" s="101"/>
      <c r="U104" s="101"/>
      <c r="V104" s="101"/>
      <c r="W104" s="101"/>
      <c r="X104" s="101"/>
      <c r="Y104" s="101" t="s">
        <v>1803</v>
      </c>
      <c r="Z104" s="84"/>
      <c r="AA104" s="84" t="s">
        <v>1803</v>
      </c>
    </row>
    <row r="105" spans="1:28" s="107" customFormat="1" ht="36">
      <c r="A105" s="84" t="s">
        <v>2090</v>
      </c>
      <c r="B105" s="85" t="s">
        <v>2491</v>
      </c>
      <c r="C105" s="85" t="s">
        <v>508</v>
      </c>
      <c r="D105" s="82" t="s">
        <v>509</v>
      </c>
      <c r="E105" s="101"/>
      <c r="F105" s="85" t="s">
        <v>510</v>
      </c>
      <c r="G105" s="86" t="s">
        <v>334</v>
      </c>
      <c r="H105" s="102">
        <v>41953</v>
      </c>
      <c r="I105" s="103">
        <v>42043</v>
      </c>
      <c r="J105" s="104">
        <v>121964.03</v>
      </c>
      <c r="K105" s="105"/>
      <c r="L105" s="102"/>
      <c r="M105" s="106">
        <v>15842.72</v>
      </c>
      <c r="N105" s="106">
        <v>137806.75</v>
      </c>
      <c r="O105" s="104"/>
      <c r="P105" s="104"/>
      <c r="Q105" s="85" t="s">
        <v>69</v>
      </c>
      <c r="R105" s="85" t="s">
        <v>2226</v>
      </c>
      <c r="S105" s="101"/>
      <c r="T105" s="101"/>
      <c r="U105" s="101" t="s">
        <v>1803</v>
      </c>
      <c r="V105" s="101"/>
      <c r="W105" s="101"/>
      <c r="X105" s="101"/>
      <c r="Y105" s="101"/>
      <c r="Z105" s="84"/>
      <c r="AA105" s="84"/>
    </row>
    <row r="106" spans="1:28" s="107" customFormat="1" ht="60">
      <c r="A106" s="84" t="s">
        <v>2090</v>
      </c>
      <c r="B106" s="85" t="s">
        <v>2491</v>
      </c>
      <c r="C106" s="85" t="s">
        <v>521</v>
      </c>
      <c r="D106" s="82" t="s">
        <v>517</v>
      </c>
      <c r="E106" s="101"/>
      <c r="F106" s="85" t="s">
        <v>518</v>
      </c>
      <c r="G106" s="86" t="s">
        <v>519</v>
      </c>
      <c r="H106" s="102" t="s">
        <v>520</v>
      </c>
      <c r="I106" s="103">
        <v>41710</v>
      </c>
      <c r="J106" s="104">
        <v>362734.33</v>
      </c>
      <c r="K106" s="105"/>
      <c r="L106" s="102">
        <v>41836</v>
      </c>
      <c r="M106" s="106">
        <v>103724.16</v>
      </c>
      <c r="N106" s="106">
        <v>466458.49</v>
      </c>
      <c r="O106" s="104"/>
      <c r="P106" s="104">
        <v>52427.18</v>
      </c>
      <c r="Q106" s="85" t="s">
        <v>69</v>
      </c>
      <c r="R106" s="85" t="s">
        <v>2144</v>
      </c>
      <c r="S106" s="101"/>
      <c r="T106" s="101" t="s">
        <v>1803</v>
      </c>
      <c r="U106" s="101"/>
      <c r="V106" s="101"/>
      <c r="W106" s="101"/>
      <c r="X106" s="101"/>
      <c r="Y106" s="101"/>
      <c r="Z106" s="84"/>
      <c r="AA106" s="84"/>
    </row>
    <row r="107" spans="1:28" s="24" customFormat="1" ht="45">
      <c r="A107" s="15" t="s">
        <v>2090</v>
      </c>
      <c r="B107" s="16" t="s">
        <v>2491</v>
      </c>
      <c r="C107" s="16" t="s">
        <v>141</v>
      </c>
      <c r="D107" s="45" t="s">
        <v>140</v>
      </c>
      <c r="E107" s="18"/>
      <c r="F107" s="16"/>
      <c r="G107" s="25"/>
      <c r="H107" s="19"/>
      <c r="I107" s="20"/>
      <c r="J107" s="21"/>
      <c r="K107" s="22"/>
      <c r="L107" s="19"/>
      <c r="M107" s="23"/>
      <c r="N107" s="23">
        <v>0</v>
      </c>
      <c r="O107" s="21"/>
      <c r="P107" s="21"/>
      <c r="Q107" s="16"/>
      <c r="R107" s="16"/>
      <c r="S107" s="18"/>
      <c r="T107" s="18"/>
      <c r="U107" s="18"/>
      <c r="V107" s="18"/>
      <c r="W107" s="18"/>
      <c r="X107" s="18"/>
      <c r="Y107" s="18"/>
      <c r="Z107" s="15"/>
      <c r="AA107" s="15"/>
      <c r="AB107" s="107"/>
    </row>
    <row r="108" spans="1:28" s="107" customFormat="1" ht="90">
      <c r="A108" s="84" t="s">
        <v>2090</v>
      </c>
      <c r="B108" s="85" t="s">
        <v>2491</v>
      </c>
      <c r="C108" s="85" t="s">
        <v>522</v>
      </c>
      <c r="D108" s="82" t="s">
        <v>532</v>
      </c>
      <c r="E108" s="101"/>
      <c r="F108" s="85" t="s">
        <v>528</v>
      </c>
      <c r="G108" s="86" t="s">
        <v>533</v>
      </c>
      <c r="H108" s="102">
        <v>41792</v>
      </c>
      <c r="I108" s="103">
        <v>42332</v>
      </c>
      <c r="J108" s="104">
        <v>18869270.649999999</v>
      </c>
      <c r="K108" s="105">
        <v>42332</v>
      </c>
      <c r="L108" s="102"/>
      <c r="M108" s="106"/>
      <c r="N108" s="106">
        <v>18869270.649999999</v>
      </c>
      <c r="O108" s="104">
        <v>629049.44999999995</v>
      </c>
      <c r="P108" s="104">
        <v>629229.44999999995</v>
      </c>
      <c r="Q108" s="85" t="s">
        <v>69</v>
      </c>
      <c r="R108" s="85" t="s">
        <v>2234</v>
      </c>
      <c r="S108" s="101"/>
      <c r="T108" s="101" t="s">
        <v>1803</v>
      </c>
      <c r="U108" s="101"/>
      <c r="V108" s="101"/>
      <c r="W108" s="101"/>
      <c r="X108" s="101"/>
      <c r="Y108" s="101"/>
      <c r="Z108" s="84"/>
      <c r="AA108" s="84"/>
    </row>
    <row r="109" spans="1:28" s="107" customFormat="1" ht="90">
      <c r="A109" s="84" t="s">
        <v>2090</v>
      </c>
      <c r="B109" s="85" t="s">
        <v>2491</v>
      </c>
      <c r="C109" s="85" t="s">
        <v>522</v>
      </c>
      <c r="D109" s="82" t="s">
        <v>523</v>
      </c>
      <c r="E109" s="101"/>
      <c r="F109" s="85" t="s">
        <v>524</v>
      </c>
      <c r="G109" s="86" t="s">
        <v>525</v>
      </c>
      <c r="H109" s="102" t="s">
        <v>526</v>
      </c>
      <c r="I109" s="103">
        <v>41162</v>
      </c>
      <c r="J109" s="104">
        <v>258939.99</v>
      </c>
      <c r="K109" s="105" t="s">
        <v>527</v>
      </c>
      <c r="L109" s="102">
        <v>41695</v>
      </c>
      <c r="M109" s="106"/>
      <c r="N109" s="106">
        <v>258939.99</v>
      </c>
      <c r="O109" s="104"/>
      <c r="P109" s="104">
        <v>129470</v>
      </c>
      <c r="Q109" s="85" t="s">
        <v>221</v>
      </c>
      <c r="R109" s="85" t="s">
        <v>2235</v>
      </c>
      <c r="S109" s="101"/>
      <c r="T109" s="101"/>
      <c r="U109" s="101"/>
      <c r="V109" s="101" t="s">
        <v>1803</v>
      </c>
      <c r="W109" s="101"/>
      <c r="X109" s="101"/>
      <c r="Y109" s="101"/>
      <c r="Z109" s="84"/>
      <c r="AA109" s="84"/>
    </row>
    <row r="110" spans="1:28" s="107" customFormat="1" ht="30">
      <c r="A110" s="84" t="s">
        <v>2090</v>
      </c>
      <c r="B110" s="85" t="s">
        <v>2491</v>
      </c>
      <c r="C110" s="85" t="s">
        <v>536</v>
      </c>
      <c r="D110" s="82" t="s">
        <v>537</v>
      </c>
      <c r="E110" s="101"/>
      <c r="F110" s="85" t="s">
        <v>137</v>
      </c>
      <c r="G110" s="86" t="s">
        <v>538</v>
      </c>
      <c r="H110" s="102">
        <v>41877</v>
      </c>
      <c r="I110" s="103"/>
      <c r="J110" s="104">
        <v>426197.19</v>
      </c>
      <c r="K110" s="105">
        <v>42109</v>
      </c>
      <c r="L110" s="102">
        <v>90</v>
      </c>
      <c r="M110" s="106"/>
      <c r="N110" s="106">
        <v>426197.19</v>
      </c>
      <c r="O110" s="104">
        <v>56665.59</v>
      </c>
      <c r="P110" s="104">
        <v>56665.59</v>
      </c>
      <c r="Q110" s="85" t="s">
        <v>69</v>
      </c>
      <c r="R110" s="85"/>
      <c r="S110" s="101"/>
      <c r="T110" s="101"/>
      <c r="U110" s="101"/>
      <c r="V110" s="101"/>
      <c r="W110" s="101"/>
      <c r="X110" s="101"/>
      <c r="Y110" s="101"/>
      <c r="Z110" s="84" t="s">
        <v>1803</v>
      </c>
      <c r="AA110" s="84" t="s">
        <v>1803</v>
      </c>
    </row>
    <row r="111" spans="1:28" s="107" customFormat="1" ht="60">
      <c r="A111" s="84" t="s">
        <v>2090</v>
      </c>
      <c r="B111" s="85" t="s">
        <v>2491</v>
      </c>
      <c r="C111" s="85" t="s">
        <v>836</v>
      </c>
      <c r="D111" s="82" t="s">
        <v>2429</v>
      </c>
      <c r="E111" s="101"/>
      <c r="F111" s="85" t="s">
        <v>2436</v>
      </c>
      <c r="G111" s="86" t="s">
        <v>747</v>
      </c>
      <c r="H111" s="102" t="s">
        <v>2440</v>
      </c>
      <c r="I111" s="103">
        <v>41598</v>
      </c>
      <c r="J111" s="104">
        <v>6514226.7400000002</v>
      </c>
      <c r="K111" s="105" t="s">
        <v>2441</v>
      </c>
      <c r="L111" s="102">
        <v>41838</v>
      </c>
      <c r="M111" s="106">
        <v>821757.2</v>
      </c>
      <c r="N111" s="106">
        <v>7335983.9400000004</v>
      </c>
      <c r="O111" s="104">
        <v>5754300.4400000004</v>
      </c>
      <c r="P111" s="104">
        <v>7642511.5300000003</v>
      </c>
      <c r="Q111" s="85" t="s">
        <v>2006</v>
      </c>
      <c r="R111" s="85" t="s">
        <v>2703</v>
      </c>
      <c r="S111" s="101"/>
      <c r="T111" s="101"/>
      <c r="U111" s="101" t="s">
        <v>1803</v>
      </c>
      <c r="V111" s="101"/>
      <c r="W111" s="101"/>
      <c r="X111" s="101"/>
      <c r="Y111" s="101"/>
      <c r="Z111" s="84"/>
      <c r="AA111" s="84"/>
    </row>
    <row r="112" spans="1:28" s="107" customFormat="1" ht="60">
      <c r="A112" s="84" t="s">
        <v>2090</v>
      </c>
      <c r="B112" s="85" t="s">
        <v>2491</v>
      </c>
      <c r="C112" s="85" t="s">
        <v>836</v>
      </c>
      <c r="D112" s="82" t="s">
        <v>2430</v>
      </c>
      <c r="E112" s="101"/>
      <c r="F112" s="85" t="s">
        <v>284</v>
      </c>
      <c r="G112" s="86" t="s">
        <v>245</v>
      </c>
      <c r="H112" s="102" t="s">
        <v>2442</v>
      </c>
      <c r="I112" s="103">
        <v>41647</v>
      </c>
      <c r="J112" s="104">
        <v>2861707.41</v>
      </c>
      <c r="K112" s="105" t="s">
        <v>1298</v>
      </c>
      <c r="L112" s="102">
        <v>41887</v>
      </c>
      <c r="M112" s="106">
        <v>1413980.98</v>
      </c>
      <c r="N112" s="106">
        <v>4275688.3900000006</v>
      </c>
      <c r="O112" s="104">
        <v>3201274</v>
      </c>
      <c r="P112" s="104">
        <v>3683719.76</v>
      </c>
      <c r="Q112" s="85" t="s">
        <v>2006</v>
      </c>
      <c r="R112" s="85" t="s">
        <v>2704</v>
      </c>
      <c r="S112" s="101"/>
      <c r="T112" s="101"/>
      <c r="U112" s="101"/>
      <c r="V112" s="101"/>
      <c r="W112" s="101"/>
      <c r="X112" s="101"/>
      <c r="Y112" s="101" t="s">
        <v>1803</v>
      </c>
      <c r="Z112" s="84"/>
      <c r="AA112" s="84" t="s">
        <v>1803</v>
      </c>
    </row>
    <row r="113" spans="1:28" s="107" customFormat="1" ht="45">
      <c r="A113" s="84" t="s">
        <v>2090</v>
      </c>
      <c r="B113" s="85" t="s">
        <v>2491</v>
      </c>
      <c r="C113" s="85" t="s">
        <v>836</v>
      </c>
      <c r="D113" s="82" t="s">
        <v>2431</v>
      </c>
      <c r="E113" s="101"/>
      <c r="F113" s="85" t="s">
        <v>305</v>
      </c>
      <c r="G113" s="86" t="s">
        <v>2443</v>
      </c>
      <c r="H113" s="102" t="s">
        <v>2444</v>
      </c>
      <c r="I113" s="103">
        <v>41790</v>
      </c>
      <c r="J113" s="104">
        <v>25998962.420000002</v>
      </c>
      <c r="K113" s="105" t="s">
        <v>2445</v>
      </c>
      <c r="L113" s="102">
        <v>41970</v>
      </c>
      <c r="M113" s="106">
        <v>6146159.2800000003</v>
      </c>
      <c r="N113" s="106">
        <v>32145121.700000003</v>
      </c>
      <c r="O113" s="104">
        <v>16617187.630000001</v>
      </c>
      <c r="P113" s="104">
        <v>28349778.329999998</v>
      </c>
      <c r="Q113" s="85" t="s">
        <v>2006</v>
      </c>
      <c r="R113" s="85" t="s">
        <v>2704</v>
      </c>
      <c r="S113" s="101"/>
      <c r="T113" s="101"/>
      <c r="U113" s="101"/>
      <c r="V113" s="101"/>
      <c r="W113" s="101"/>
      <c r="X113" s="101"/>
      <c r="Y113" s="101" t="s">
        <v>1803</v>
      </c>
      <c r="Z113" s="84"/>
      <c r="AA113" s="84" t="s">
        <v>1803</v>
      </c>
    </row>
    <row r="114" spans="1:28" s="107" customFormat="1" ht="45">
      <c r="A114" s="84" t="s">
        <v>2090</v>
      </c>
      <c r="B114" s="85" t="s">
        <v>2491</v>
      </c>
      <c r="C114" s="85" t="s">
        <v>836</v>
      </c>
      <c r="D114" s="82" t="s">
        <v>2432</v>
      </c>
      <c r="E114" s="101"/>
      <c r="F114" s="85" t="s">
        <v>2437</v>
      </c>
      <c r="G114" s="86" t="s">
        <v>913</v>
      </c>
      <c r="H114" s="102" t="s">
        <v>2446</v>
      </c>
      <c r="I114" s="103">
        <v>41653</v>
      </c>
      <c r="J114" s="104">
        <v>29418761.98</v>
      </c>
      <c r="K114" s="105" t="s">
        <v>2447</v>
      </c>
      <c r="L114" s="102">
        <v>42013</v>
      </c>
      <c r="M114" s="106">
        <v>7085051.2000000002</v>
      </c>
      <c r="N114" s="106">
        <v>36503813.18</v>
      </c>
      <c r="O114" s="104">
        <v>6719351.4000000004</v>
      </c>
      <c r="P114" s="104">
        <v>20623356.289999999</v>
      </c>
      <c r="Q114" s="85" t="s">
        <v>2006</v>
      </c>
      <c r="R114" s="85" t="s">
        <v>2704</v>
      </c>
      <c r="S114" s="101"/>
      <c r="T114" s="101"/>
      <c r="U114" s="101"/>
      <c r="V114" s="101"/>
      <c r="W114" s="101"/>
      <c r="X114" s="101"/>
      <c r="Y114" s="101" t="s">
        <v>1803</v>
      </c>
      <c r="Z114" s="84"/>
      <c r="AA114" s="84" t="s">
        <v>1803</v>
      </c>
    </row>
    <row r="115" spans="1:28" s="107" customFormat="1" ht="45">
      <c r="A115" s="84" t="s">
        <v>2090</v>
      </c>
      <c r="B115" s="85" t="s">
        <v>2491</v>
      </c>
      <c r="C115" s="85" t="s">
        <v>836</v>
      </c>
      <c r="D115" s="82" t="s">
        <v>2433</v>
      </c>
      <c r="E115" s="101" t="s">
        <v>1179</v>
      </c>
      <c r="F115" s="85" t="s">
        <v>2438</v>
      </c>
      <c r="G115" s="86" t="s">
        <v>827</v>
      </c>
      <c r="H115" s="102" t="s">
        <v>2442</v>
      </c>
      <c r="I115" s="103">
        <v>41677</v>
      </c>
      <c r="J115" s="104">
        <v>4275418.25</v>
      </c>
      <c r="K115" s="105" t="s">
        <v>2448</v>
      </c>
      <c r="L115" s="102">
        <v>41767</v>
      </c>
      <c r="M115" s="106">
        <v>917863.3</v>
      </c>
      <c r="N115" s="106">
        <v>5193281.55</v>
      </c>
      <c r="O115" s="104">
        <v>1621387.68</v>
      </c>
      <c r="P115" s="104">
        <v>2350331.0099999998</v>
      </c>
      <c r="Q115" s="85" t="s">
        <v>2006</v>
      </c>
      <c r="R115" s="85" t="s">
        <v>2704</v>
      </c>
      <c r="S115" s="101"/>
      <c r="T115" s="101"/>
      <c r="U115" s="101"/>
      <c r="V115" s="101"/>
      <c r="W115" s="101"/>
      <c r="X115" s="101"/>
      <c r="Y115" s="101" t="s">
        <v>1803</v>
      </c>
      <c r="Z115" s="84"/>
      <c r="AA115" s="84" t="s">
        <v>1803</v>
      </c>
    </row>
    <row r="116" spans="1:28" s="107" customFormat="1" ht="30">
      <c r="A116" s="84" t="s">
        <v>2090</v>
      </c>
      <c r="B116" s="85" t="s">
        <v>2491</v>
      </c>
      <c r="C116" s="85" t="s">
        <v>836</v>
      </c>
      <c r="D116" s="82" t="s">
        <v>2434</v>
      </c>
      <c r="E116" s="101"/>
      <c r="F116" s="85" t="s">
        <v>272</v>
      </c>
      <c r="G116" s="86" t="s">
        <v>2449</v>
      </c>
      <c r="H116" s="102"/>
      <c r="I116" s="103"/>
      <c r="J116" s="104">
        <v>5008394.49</v>
      </c>
      <c r="K116" s="105"/>
      <c r="L116" s="102"/>
      <c r="M116" s="106" t="s">
        <v>2452</v>
      </c>
      <c r="N116" s="106">
        <v>7027740.6000000006</v>
      </c>
      <c r="O116" s="104">
        <v>5072128.33</v>
      </c>
      <c r="P116" s="104">
        <v>5072128.33</v>
      </c>
      <c r="Q116" s="85" t="s">
        <v>2006</v>
      </c>
      <c r="R116" s="85" t="s">
        <v>2704</v>
      </c>
      <c r="S116" s="101"/>
      <c r="T116" s="101"/>
      <c r="U116" s="101"/>
      <c r="V116" s="101"/>
      <c r="W116" s="101"/>
      <c r="X116" s="101"/>
      <c r="Y116" s="101" t="s">
        <v>1803</v>
      </c>
      <c r="Z116" s="84"/>
      <c r="AA116" s="84" t="s">
        <v>1803</v>
      </c>
    </row>
    <row r="117" spans="1:28" s="107" customFormat="1" ht="30">
      <c r="A117" s="84" t="s">
        <v>2090</v>
      </c>
      <c r="B117" s="85" t="s">
        <v>2491</v>
      </c>
      <c r="C117" s="85" t="s">
        <v>836</v>
      </c>
      <c r="D117" s="82" t="s">
        <v>2435</v>
      </c>
      <c r="E117" s="101"/>
      <c r="F117" s="85" t="s">
        <v>2439</v>
      </c>
      <c r="G117" s="86" t="s">
        <v>2450</v>
      </c>
      <c r="H117" s="102" t="s">
        <v>2451</v>
      </c>
      <c r="I117" s="103">
        <v>41297</v>
      </c>
      <c r="J117" s="104">
        <v>5135934.53</v>
      </c>
      <c r="K117" s="105"/>
      <c r="L117" s="102">
        <v>41627</v>
      </c>
      <c r="M117" s="106"/>
      <c r="N117" s="106">
        <v>5135934.53</v>
      </c>
      <c r="O117" s="104">
        <v>1923592.1199999999</v>
      </c>
      <c r="P117" s="104">
        <v>4821232.95</v>
      </c>
      <c r="Q117" s="85" t="s">
        <v>2006</v>
      </c>
      <c r="R117" s="85" t="s">
        <v>2704</v>
      </c>
      <c r="S117" s="101"/>
      <c r="T117" s="101"/>
      <c r="U117" s="101"/>
      <c r="V117" s="101"/>
      <c r="W117" s="101"/>
      <c r="X117" s="101"/>
      <c r="Y117" s="101" t="s">
        <v>1803</v>
      </c>
      <c r="Z117" s="84"/>
      <c r="AA117" s="84" t="s">
        <v>1803</v>
      </c>
    </row>
    <row r="118" spans="1:28" s="24" customFormat="1" ht="75">
      <c r="A118" s="15" t="s">
        <v>2090</v>
      </c>
      <c r="B118" s="16" t="s">
        <v>2491</v>
      </c>
      <c r="C118" s="16" t="s">
        <v>142</v>
      </c>
      <c r="D118" s="45" t="s">
        <v>140</v>
      </c>
      <c r="E118" s="18"/>
      <c r="F118" s="16"/>
      <c r="G118" s="25"/>
      <c r="H118" s="19"/>
      <c r="I118" s="20"/>
      <c r="J118" s="21"/>
      <c r="K118" s="22"/>
      <c r="L118" s="19"/>
      <c r="M118" s="23"/>
      <c r="N118" s="23">
        <v>0</v>
      </c>
      <c r="O118" s="21"/>
      <c r="P118" s="21"/>
      <c r="Q118" s="16"/>
      <c r="R118" s="16"/>
      <c r="S118" s="18"/>
      <c r="T118" s="18"/>
      <c r="U118" s="18"/>
      <c r="V118" s="18"/>
      <c r="W118" s="18"/>
      <c r="X118" s="18"/>
      <c r="Y118" s="18"/>
      <c r="Z118" s="15"/>
      <c r="AA118" s="15"/>
      <c r="AB118" s="107"/>
    </row>
    <row r="119" spans="1:28" s="107" customFormat="1" ht="30">
      <c r="A119" s="84" t="s">
        <v>2090</v>
      </c>
      <c r="B119" s="85" t="s">
        <v>2491</v>
      </c>
      <c r="C119" s="85" t="s">
        <v>838</v>
      </c>
      <c r="D119" s="82" t="s">
        <v>839</v>
      </c>
      <c r="E119" s="101"/>
      <c r="F119" s="85" t="s">
        <v>840</v>
      </c>
      <c r="G119" s="86" t="s">
        <v>841</v>
      </c>
      <c r="H119" s="102" t="s">
        <v>842</v>
      </c>
      <c r="I119" s="103">
        <v>40892</v>
      </c>
      <c r="J119" s="104">
        <v>2997138.5</v>
      </c>
      <c r="K119" s="105" t="s">
        <v>843</v>
      </c>
      <c r="L119" s="102">
        <v>41252</v>
      </c>
      <c r="M119" s="106"/>
      <c r="N119" s="106">
        <v>2997138.5</v>
      </c>
      <c r="O119" s="104"/>
      <c r="P119" s="104"/>
      <c r="Q119" s="85" t="s">
        <v>69</v>
      </c>
      <c r="R119" s="85" t="s">
        <v>2225</v>
      </c>
      <c r="S119" s="101" t="s">
        <v>1803</v>
      </c>
      <c r="T119" s="101"/>
      <c r="U119" s="101"/>
      <c r="V119" s="101"/>
      <c r="W119" s="101"/>
      <c r="X119" s="101"/>
      <c r="Y119" s="101"/>
      <c r="Z119" s="84"/>
      <c r="AA119" s="84"/>
    </row>
    <row r="120" spans="1:28" s="107" customFormat="1" ht="60">
      <c r="A120" s="84" t="s">
        <v>2090</v>
      </c>
      <c r="B120" s="85" t="s">
        <v>2491</v>
      </c>
      <c r="C120" s="85" t="s">
        <v>844</v>
      </c>
      <c r="D120" s="82" t="s">
        <v>846</v>
      </c>
      <c r="E120" s="101"/>
      <c r="F120" s="85" t="s">
        <v>847</v>
      </c>
      <c r="G120" s="86" t="s">
        <v>848</v>
      </c>
      <c r="H120" s="102">
        <v>41529</v>
      </c>
      <c r="I120" s="103">
        <v>41649</v>
      </c>
      <c r="J120" s="104">
        <v>1738240.65</v>
      </c>
      <c r="K120" s="105" t="s">
        <v>849</v>
      </c>
      <c r="L120" s="102">
        <v>41889</v>
      </c>
      <c r="M120" s="106">
        <v>0</v>
      </c>
      <c r="N120" s="106">
        <v>1738240.65</v>
      </c>
      <c r="O120" s="104">
        <v>161527.32</v>
      </c>
      <c r="P120" s="104">
        <v>247588.29</v>
      </c>
      <c r="Q120" s="85" t="s">
        <v>221</v>
      </c>
      <c r="R120" s="85" t="s">
        <v>2197</v>
      </c>
      <c r="S120" s="101"/>
      <c r="T120" s="101"/>
      <c r="U120" s="101"/>
      <c r="V120" s="101"/>
      <c r="W120" s="101"/>
      <c r="X120" s="101"/>
      <c r="Y120" s="101" t="s">
        <v>1803</v>
      </c>
      <c r="Z120" s="84"/>
      <c r="AA120" s="84" t="s">
        <v>1803</v>
      </c>
    </row>
    <row r="121" spans="1:28" s="107" customFormat="1" ht="75">
      <c r="A121" s="84" t="s">
        <v>2090</v>
      </c>
      <c r="B121" s="85" t="s">
        <v>2491</v>
      </c>
      <c r="C121" s="85" t="s">
        <v>844</v>
      </c>
      <c r="D121" s="82" t="s">
        <v>845</v>
      </c>
      <c r="E121" s="101"/>
      <c r="F121" s="85" t="s">
        <v>613</v>
      </c>
      <c r="G121" s="86" t="s">
        <v>837</v>
      </c>
      <c r="H121" s="102">
        <v>41515</v>
      </c>
      <c r="I121" s="103">
        <v>41635</v>
      </c>
      <c r="J121" s="104">
        <v>635491.47</v>
      </c>
      <c r="K121" s="105">
        <v>41638</v>
      </c>
      <c r="L121" s="102">
        <v>41386</v>
      </c>
      <c r="M121" s="106"/>
      <c r="N121" s="106">
        <v>635491.47</v>
      </c>
      <c r="O121" s="104">
        <v>157447.46</v>
      </c>
      <c r="P121" s="104">
        <v>157447.46</v>
      </c>
      <c r="Q121" s="85" t="s">
        <v>221</v>
      </c>
      <c r="R121" s="85" t="s">
        <v>2196</v>
      </c>
      <c r="S121" s="101"/>
      <c r="T121" s="101"/>
      <c r="U121" s="101"/>
      <c r="V121" s="101"/>
      <c r="W121" s="101"/>
      <c r="X121" s="101"/>
      <c r="Y121" s="101" t="s">
        <v>1803</v>
      </c>
      <c r="Z121" s="84"/>
      <c r="AA121" s="84" t="s">
        <v>1803</v>
      </c>
    </row>
    <row r="122" spans="1:28" s="107" customFormat="1" ht="48">
      <c r="A122" s="84" t="s">
        <v>2090</v>
      </c>
      <c r="B122" s="85" t="s">
        <v>2491</v>
      </c>
      <c r="C122" s="85" t="s">
        <v>850</v>
      </c>
      <c r="D122" s="82" t="s">
        <v>856</v>
      </c>
      <c r="E122" s="101"/>
      <c r="F122" s="85" t="s">
        <v>857</v>
      </c>
      <c r="G122" s="86" t="s">
        <v>242</v>
      </c>
      <c r="H122" s="102">
        <v>41904</v>
      </c>
      <c r="I122" s="103">
        <v>42054</v>
      </c>
      <c r="J122" s="104">
        <v>1225301.27</v>
      </c>
      <c r="K122" s="105"/>
      <c r="L122" s="102"/>
      <c r="M122" s="106"/>
      <c r="N122" s="106">
        <v>1225301.27</v>
      </c>
      <c r="O122" s="104"/>
      <c r="P122" s="104"/>
      <c r="Q122" s="85" t="s">
        <v>69</v>
      </c>
      <c r="R122" s="85" t="s">
        <v>2706</v>
      </c>
      <c r="S122" s="101"/>
      <c r="T122" s="101" t="s">
        <v>1803</v>
      </c>
      <c r="U122" s="101"/>
      <c r="V122" s="101"/>
      <c r="W122" s="101"/>
      <c r="X122" s="101"/>
      <c r="Y122" s="101"/>
      <c r="Z122" s="84"/>
      <c r="AA122" s="84"/>
    </row>
    <row r="123" spans="1:28" s="107" customFormat="1" ht="48">
      <c r="A123" s="84" t="s">
        <v>2090</v>
      </c>
      <c r="B123" s="85" t="s">
        <v>2491</v>
      </c>
      <c r="C123" s="85" t="s">
        <v>850</v>
      </c>
      <c r="D123" s="82" t="s">
        <v>861</v>
      </c>
      <c r="E123" s="101"/>
      <c r="F123" s="85" t="s">
        <v>862</v>
      </c>
      <c r="G123" s="86" t="s">
        <v>710</v>
      </c>
      <c r="H123" s="102">
        <v>41479</v>
      </c>
      <c r="I123" s="103">
        <v>41844</v>
      </c>
      <c r="J123" s="104">
        <v>583000.19999999995</v>
      </c>
      <c r="K123" s="105"/>
      <c r="L123" s="102">
        <v>42004</v>
      </c>
      <c r="M123" s="106">
        <v>25779.83</v>
      </c>
      <c r="N123" s="106">
        <v>608780.02999999991</v>
      </c>
      <c r="O123" s="104"/>
      <c r="P123" s="104"/>
      <c r="Q123" s="85" t="s">
        <v>69</v>
      </c>
      <c r="R123" s="85" t="s">
        <v>2707</v>
      </c>
      <c r="S123" s="101"/>
      <c r="T123" s="101" t="s">
        <v>1803</v>
      </c>
      <c r="U123" s="101"/>
      <c r="V123" s="101"/>
      <c r="W123" s="101"/>
      <c r="X123" s="101"/>
      <c r="Y123" s="101"/>
      <c r="Z123" s="84"/>
      <c r="AA123" s="84"/>
    </row>
    <row r="124" spans="1:28" s="107" customFormat="1" ht="48">
      <c r="A124" s="84" t="s">
        <v>2090</v>
      </c>
      <c r="B124" s="85" t="s">
        <v>2491</v>
      </c>
      <c r="C124" s="85" t="s">
        <v>850</v>
      </c>
      <c r="D124" s="82" t="s">
        <v>858</v>
      </c>
      <c r="E124" s="101"/>
      <c r="F124" s="85" t="s">
        <v>859</v>
      </c>
      <c r="G124" s="86" t="s">
        <v>860</v>
      </c>
      <c r="H124" s="102">
        <v>41624</v>
      </c>
      <c r="I124" s="103">
        <v>41744</v>
      </c>
      <c r="J124" s="104">
        <v>352800</v>
      </c>
      <c r="K124" s="105"/>
      <c r="L124" s="102">
        <v>41864</v>
      </c>
      <c r="M124" s="106"/>
      <c r="N124" s="106">
        <v>352800</v>
      </c>
      <c r="O124" s="104"/>
      <c r="P124" s="104"/>
      <c r="Q124" s="85" t="s">
        <v>69</v>
      </c>
      <c r="R124" s="85" t="s">
        <v>2137</v>
      </c>
      <c r="S124" s="101"/>
      <c r="T124" s="101"/>
      <c r="U124" s="101" t="s">
        <v>1803</v>
      </c>
      <c r="V124" s="101"/>
      <c r="W124" s="101"/>
      <c r="X124" s="101"/>
      <c r="Y124" s="101"/>
      <c r="Z124" s="84"/>
      <c r="AA124" s="84"/>
    </row>
    <row r="125" spans="1:28" s="107" customFormat="1" ht="45">
      <c r="A125" s="84" t="s">
        <v>2090</v>
      </c>
      <c r="B125" s="85" t="s">
        <v>2491</v>
      </c>
      <c r="C125" s="85" t="s">
        <v>850</v>
      </c>
      <c r="D125" s="82" t="s">
        <v>853</v>
      </c>
      <c r="E125" s="101"/>
      <c r="F125" s="85" t="s">
        <v>854</v>
      </c>
      <c r="G125" s="86" t="s">
        <v>855</v>
      </c>
      <c r="H125" s="102">
        <v>41890</v>
      </c>
      <c r="I125" s="103">
        <v>41980</v>
      </c>
      <c r="J125" s="104">
        <v>82300</v>
      </c>
      <c r="K125" s="105"/>
      <c r="L125" s="102">
        <v>42005</v>
      </c>
      <c r="M125" s="106"/>
      <c r="N125" s="106">
        <v>82300</v>
      </c>
      <c r="O125" s="104"/>
      <c r="P125" s="104"/>
      <c r="Q125" s="85" t="s">
        <v>69</v>
      </c>
      <c r="R125" s="85" t="s">
        <v>2708</v>
      </c>
      <c r="S125" s="101"/>
      <c r="T125" s="101" t="s">
        <v>1803</v>
      </c>
      <c r="U125" s="101"/>
      <c r="V125" s="101"/>
      <c r="W125" s="101"/>
      <c r="X125" s="101"/>
      <c r="Y125" s="101"/>
      <c r="Z125" s="84"/>
      <c r="AA125" s="84"/>
    </row>
    <row r="126" spans="1:28" s="107" customFormat="1" ht="45">
      <c r="A126" s="84" t="s">
        <v>2090</v>
      </c>
      <c r="B126" s="85" t="s">
        <v>2491</v>
      </c>
      <c r="C126" s="85" t="s">
        <v>850</v>
      </c>
      <c r="D126" s="82" t="s">
        <v>851</v>
      </c>
      <c r="E126" s="101"/>
      <c r="F126" s="85" t="s">
        <v>852</v>
      </c>
      <c r="G126" s="86" t="s">
        <v>612</v>
      </c>
      <c r="H126" s="102">
        <v>41607</v>
      </c>
      <c r="I126" s="103">
        <v>41697</v>
      </c>
      <c r="J126" s="104">
        <v>71000</v>
      </c>
      <c r="K126" s="105"/>
      <c r="L126" s="102"/>
      <c r="M126" s="106"/>
      <c r="N126" s="106">
        <v>71000</v>
      </c>
      <c r="O126" s="104"/>
      <c r="P126" s="104"/>
      <c r="Q126" s="85" t="s">
        <v>69</v>
      </c>
      <c r="R126" s="85" t="s">
        <v>2137</v>
      </c>
      <c r="S126" s="101"/>
      <c r="T126" s="101"/>
      <c r="U126" s="101" t="s">
        <v>1803</v>
      </c>
      <c r="V126" s="101"/>
      <c r="W126" s="101"/>
      <c r="X126" s="101"/>
      <c r="Y126" s="101"/>
      <c r="Z126" s="84"/>
      <c r="AA126" s="84"/>
    </row>
    <row r="127" spans="1:28" s="107" customFormat="1" ht="60">
      <c r="A127" s="84" t="s">
        <v>2090</v>
      </c>
      <c r="B127" s="85" t="s">
        <v>2491</v>
      </c>
      <c r="C127" s="85" t="s">
        <v>850</v>
      </c>
      <c r="D127" s="108" t="s">
        <v>933</v>
      </c>
      <c r="E127" s="101"/>
      <c r="F127" s="85" t="s">
        <v>859</v>
      </c>
      <c r="G127" s="86" t="s">
        <v>180</v>
      </c>
      <c r="H127" s="102">
        <v>41904</v>
      </c>
      <c r="I127" s="103">
        <v>41934</v>
      </c>
      <c r="J127" s="104">
        <v>49027.94</v>
      </c>
      <c r="K127" s="105"/>
      <c r="L127" s="102">
        <v>41964</v>
      </c>
      <c r="M127" s="106"/>
      <c r="N127" s="106">
        <v>49027.94</v>
      </c>
      <c r="O127" s="104"/>
      <c r="P127" s="104"/>
      <c r="Q127" s="85" t="s">
        <v>69</v>
      </c>
      <c r="R127" s="85" t="s">
        <v>2705</v>
      </c>
      <c r="S127" s="101"/>
      <c r="T127" s="101"/>
      <c r="U127" s="101"/>
      <c r="V127" s="101"/>
      <c r="W127" s="101"/>
      <c r="X127" s="101"/>
      <c r="Y127" s="101" t="s">
        <v>1803</v>
      </c>
      <c r="Z127" s="84"/>
      <c r="AA127" s="84" t="s">
        <v>1803</v>
      </c>
    </row>
    <row r="128" spans="1:28" s="107" customFormat="1" ht="30">
      <c r="A128" s="84" t="s">
        <v>2090</v>
      </c>
      <c r="B128" s="85" t="s">
        <v>2491</v>
      </c>
      <c r="C128" s="85" t="s">
        <v>540</v>
      </c>
      <c r="D128" s="82" t="s">
        <v>544</v>
      </c>
      <c r="E128" s="101"/>
      <c r="F128" s="85" t="s">
        <v>545</v>
      </c>
      <c r="G128" s="86" t="s">
        <v>530</v>
      </c>
      <c r="H128" s="102">
        <v>41764</v>
      </c>
      <c r="I128" s="103"/>
      <c r="J128" s="104">
        <v>665000</v>
      </c>
      <c r="K128" s="105">
        <v>41944</v>
      </c>
      <c r="L128" s="102">
        <v>30</v>
      </c>
      <c r="M128" s="106">
        <v>103794.39</v>
      </c>
      <c r="N128" s="106">
        <v>768794.39</v>
      </c>
      <c r="O128" s="104"/>
      <c r="P128" s="104"/>
      <c r="Q128" s="85" t="s">
        <v>69</v>
      </c>
      <c r="R128" s="85" t="s">
        <v>2228</v>
      </c>
      <c r="S128" s="101"/>
      <c r="T128" s="101"/>
      <c r="U128" s="101"/>
      <c r="V128" s="101"/>
      <c r="W128" s="101"/>
      <c r="X128" s="101"/>
      <c r="Y128" s="101" t="s">
        <v>1803</v>
      </c>
      <c r="Z128" s="84"/>
      <c r="AA128" s="84" t="s">
        <v>1803</v>
      </c>
    </row>
    <row r="129" spans="1:27" s="107" customFormat="1" ht="30">
      <c r="A129" s="84" t="s">
        <v>2090</v>
      </c>
      <c r="B129" s="85" t="s">
        <v>2491</v>
      </c>
      <c r="C129" s="85" t="s">
        <v>540</v>
      </c>
      <c r="D129" s="82" t="s">
        <v>541</v>
      </c>
      <c r="E129" s="101"/>
      <c r="F129" s="85" t="s">
        <v>546</v>
      </c>
      <c r="G129" s="86" t="s">
        <v>204</v>
      </c>
      <c r="H129" s="102">
        <v>42023</v>
      </c>
      <c r="I129" s="103"/>
      <c r="J129" s="104">
        <v>617000</v>
      </c>
      <c r="K129" s="105">
        <v>42263</v>
      </c>
      <c r="L129" s="102">
        <v>0</v>
      </c>
      <c r="M129" s="106">
        <v>0</v>
      </c>
      <c r="N129" s="106">
        <v>617000</v>
      </c>
      <c r="O129" s="104"/>
      <c r="P129" s="104"/>
      <c r="Q129" s="85" t="s">
        <v>69</v>
      </c>
      <c r="R129" s="85" t="s">
        <v>2233</v>
      </c>
      <c r="S129" s="101"/>
      <c r="T129" s="101" t="s">
        <v>1803</v>
      </c>
      <c r="U129" s="101"/>
      <c r="V129" s="101"/>
      <c r="W129" s="101"/>
      <c r="X129" s="101"/>
      <c r="Y129" s="101"/>
      <c r="Z129" s="84"/>
      <c r="AA129" s="84"/>
    </row>
    <row r="130" spans="1:27" s="107" customFormat="1" ht="45">
      <c r="A130" s="84" t="s">
        <v>2090</v>
      </c>
      <c r="B130" s="85" t="s">
        <v>2491</v>
      </c>
      <c r="C130" s="85" t="s">
        <v>540</v>
      </c>
      <c r="D130" s="82" t="s">
        <v>541</v>
      </c>
      <c r="E130" s="101"/>
      <c r="F130" s="85" t="s">
        <v>542</v>
      </c>
      <c r="G130" s="86" t="s">
        <v>543</v>
      </c>
      <c r="H130" s="102">
        <v>41421</v>
      </c>
      <c r="I130" s="103"/>
      <c r="J130" s="104">
        <v>569748.84</v>
      </c>
      <c r="K130" s="105">
        <v>41661</v>
      </c>
      <c r="L130" s="102"/>
      <c r="M130" s="106">
        <v>0</v>
      </c>
      <c r="N130" s="106">
        <v>569748.84</v>
      </c>
      <c r="O130" s="104"/>
      <c r="P130" s="104"/>
      <c r="Q130" s="85" t="s">
        <v>221</v>
      </c>
      <c r="R130" s="85" t="s">
        <v>2232</v>
      </c>
      <c r="S130" s="101"/>
      <c r="T130" s="101"/>
      <c r="U130" s="101"/>
      <c r="V130" s="101" t="s">
        <v>1803</v>
      </c>
      <c r="W130" s="101"/>
      <c r="X130" s="101"/>
      <c r="Y130" s="101"/>
      <c r="Z130" s="84"/>
      <c r="AA130" s="84"/>
    </row>
    <row r="131" spans="1:27" s="107" customFormat="1" ht="30">
      <c r="A131" s="84" t="s">
        <v>2090</v>
      </c>
      <c r="B131" s="85" t="s">
        <v>2491</v>
      </c>
      <c r="C131" s="85" t="s">
        <v>540</v>
      </c>
      <c r="D131" s="82" t="s">
        <v>556</v>
      </c>
      <c r="E131" s="101"/>
      <c r="F131" s="85" t="s">
        <v>557</v>
      </c>
      <c r="G131" s="86" t="s">
        <v>175</v>
      </c>
      <c r="H131" s="102">
        <v>41736</v>
      </c>
      <c r="I131" s="103"/>
      <c r="J131" s="104">
        <v>437595.45</v>
      </c>
      <c r="K131" s="105">
        <v>41834</v>
      </c>
      <c r="L131" s="102">
        <v>0</v>
      </c>
      <c r="M131" s="106">
        <v>60379.56</v>
      </c>
      <c r="N131" s="106">
        <v>497975.01</v>
      </c>
      <c r="O131" s="104">
        <v>121778.71</v>
      </c>
      <c r="P131" s="104">
        <v>121778.71</v>
      </c>
      <c r="Q131" s="85" t="s">
        <v>221</v>
      </c>
      <c r="R131" s="85" t="s">
        <v>2229</v>
      </c>
      <c r="S131" s="101"/>
      <c r="T131" s="101"/>
      <c r="U131" s="101"/>
      <c r="V131" s="101" t="s">
        <v>1803</v>
      </c>
      <c r="W131" s="101"/>
      <c r="X131" s="101"/>
      <c r="Y131" s="101"/>
      <c r="Z131" s="84"/>
      <c r="AA131" s="84"/>
    </row>
    <row r="132" spans="1:27" s="107" customFormat="1" ht="45">
      <c r="A132" s="84" t="s">
        <v>2090</v>
      </c>
      <c r="B132" s="85" t="s">
        <v>2491</v>
      </c>
      <c r="C132" s="85" t="s">
        <v>540</v>
      </c>
      <c r="D132" s="82" t="s">
        <v>547</v>
      </c>
      <c r="E132" s="101"/>
      <c r="F132" s="85" t="s">
        <v>548</v>
      </c>
      <c r="G132" s="86">
        <v>41306</v>
      </c>
      <c r="H132" s="102">
        <v>41556</v>
      </c>
      <c r="I132" s="103"/>
      <c r="J132" s="104">
        <v>288500</v>
      </c>
      <c r="K132" s="105">
        <v>41768</v>
      </c>
      <c r="L132" s="102">
        <v>140</v>
      </c>
      <c r="M132" s="106">
        <v>27688.400000000001</v>
      </c>
      <c r="N132" s="106">
        <v>316188.40000000002</v>
      </c>
      <c r="O132" s="104"/>
      <c r="P132" s="104"/>
      <c r="Q132" s="85" t="s">
        <v>221</v>
      </c>
      <c r="R132" s="85" t="s">
        <v>2227</v>
      </c>
      <c r="S132" s="101"/>
      <c r="T132" s="101"/>
      <c r="U132" s="101"/>
      <c r="V132" s="101" t="s">
        <v>1803</v>
      </c>
      <c r="W132" s="101"/>
      <c r="X132" s="101"/>
      <c r="Y132" s="101"/>
      <c r="Z132" s="84"/>
      <c r="AA132" s="84"/>
    </row>
    <row r="133" spans="1:27" s="107" customFormat="1" ht="30">
      <c r="A133" s="84" t="s">
        <v>2090</v>
      </c>
      <c r="B133" s="85" t="s">
        <v>2491</v>
      </c>
      <c r="C133" s="85" t="s">
        <v>540</v>
      </c>
      <c r="D133" s="82" t="s">
        <v>553</v>
      </c>
      <c r="E133" s="101"/>
      <c r="F133" s="85" t="s">
        <v>555</v>
      </c>
      <c r="G133" s="86" t="s">
        <v>180</v>
      </c>
      <c r="H133" s="102">
        <v>41939</v>
      </c>
      <c r="I133" s="103"/>
      <c r="J133" s="104">
        <v>288431.21999999997</v>
      </c>
      <c r="K133" s="105">
        <v>42119</v>
      </c>
      <c r="L133" s="102">
        <v>0</v>
      </c>
      <c r="M133" s="106">
        <v>0</v>
      </c>
      <c r="N133" s="106">
        <v>288431.21999999997</v>
      </c>
      <c r="O133" s="104">
        <v>41683.660000000003</v>
      </c>
      <c r="P133" s="104">
        <v>41683.660000000003</v>
      </c>
      <c r="Q133" s="85" t="s">
        <v>69</v>
      </c>
      <c r="R133" s="85" t="s">
        <v>2231</v>
      </c>
      <c r="S133" s="101"/>
      <c r="T133" s="101" t="s">
        <v>1803</v>
      </c>
      <c r="U133" s="101"/>
      <c r="V133" s="101"/>
      <c r="W133" s="101"/>
      <c r="X133" s="101"/>
      <c r="Y133" s="101"/>
      <c r="Z133" s="84"/>
      <c r="AA133" s="84"/>
    </row>
    <row r="134" spans="1:27" s="107" customFormat="1" ht="60">
      <c r="A134" s="84" t="s">
        <v>2090</v>
      </c>
      <c r="B134" s="85" t="s">
        <v>2491</v>
      </c>
      <c r="C134" s="85" t="s">
        <v>540</v>
      </c>
      <c r="D134" s="82" t="s">
        <v>553</v>
      </c>
      <c r="E134" s="101"/>
      <c r="F134" s="85" t="s">
        <v>548</v>
      </c>
      <c r="G134" s="86" t="s">
        <v>554</v>
      </c>
      <c r="H134" s="102">
        <v>41561</v>
      </c>
      <c r="I134" s="103"/>
      <c r="J134" s="104">
        <v>265000</v>
      </c>
      <c r="K134" s="105">
        <v>41757</v>
      </c>
      <c r="L134" s="102">
        <v>365</v>
      </c>
      <c r="M134" s="106">
        <v>22675.06</v>
      </c>
      <c r="N134" s="106">
        <v>287675.06</v>
      </c>
      <c r="O134" s="104"/>
      <c r="P134" s="104"/>
      <c r="Q134" s="85" t="s">
        <v>221</v>
      </c>
      <c r="R134" s="85" t="s">
        <v>2230</v>
      </c>
      <c r="S134" s="101"/>
      <c r="T134" s="101"/>
      <c r="U134" s="101"/>
      <c r="V134" s="101" t="s">
        <v>1803</v>
      </c>
      <c r="W134" s="101"/>
      <c r="X134" s="101"/>
      <c r="Y134" s="101"/>
      <c r="Z134" s="84"/>
      <c r="AA134" s="84"/>
    </row>
    <row r="135" spans="1:27" s="107" customFormat="1" ht="30">
      <c r="A135" s="84" t="s">
        <v>2090</v>
      </c>
      <c r="B135" s="85" t="s">
        <v>2491</v>
      </c>
      <c r="C135" s="85" t="s">
        <v>540</v>
      </c>
      <c r="D135" s="82" t="s">
        <v>549</v>
      </c>
      <c r="E135" s="101"/>
      <c r="F135" s="85" t="s">
        <v>550</v>
      </c>
      <c r="G135" s="86" t="s">
        <v>551</v>
      </c>
      <c r="H135" s="102">
        <v>41988</v>
      </c>
      <c r="I135" s="103"/>
      <c r="J135" s="104">
        <v>58290</v>
      </c>
      <c r="K135" s="105">
        <v>42048</v>
      </c>
      <c r="L135" s="102">
        <v>0</v>
      </c>
      <c r="M135" s="106">
        <v>0</v>
      </c>
      <c r="N135" s="106">
        <v>58290</v>
      </c>
      <c r="O135" s="104"/>
      <c r="P135" s="104"/>
      <c r="Q135" s="85" t="s">
        <v>69</v>
      </c>
      <c r="R135" s="85" t="s">
        <v>2137</v>
      </c>
      <c r="S135" s="101"/>
      <c r="T135" s="101"/>
      <c r="U135" s="101" t="s">
        <v>1803</v>
      </c>
      <c r="V135" s="101"/>
      <c r="W135" s="101"/>
      <c r="X135" s="101"/>
      <c r="Y135" s="101"/>
      <c r="Z135" s="84"/>
      <c r="AA135" s="84"/>
    </row>
    <row r="136" spans="1:27" s="107" customFormat="1" ht="36">
      <c r="A136" s="84" t="s">
        <v>2090</v>
      </c>
      <c r="B136" s="85" t="s">
        <v>2491</v>
      </c>
      <c r="C136" s="85" t="s">
        <v>864</v>
      </c>
      <c r="D136" s="82" t="s">
        <v>865</v>
      </c>
      <c r="E136" s="101"/>
      <c r="F136" s="85" t="s">
        <v>866</v>
      </c>
      <c r="G136" s="86" t="s">
        <v>867</v>
      </c>
      <c r="H136" s="102">
        <v>41502</v>
      </c>
      <c r="I136" s="103">
        <v>41742</v>
      </c>
      <c r="J136" s="104">
        <v>379460</v>
      </c>
      <c r="K136" s="105">
        <v>41845</v>
      </c>
      <c r="L136" s="102">
        <v>41862</v>
      </c>
      <c r="M136" s="106"/>
      <c r="N136" s="106">
        <v>379460</v>
      </c>
      <c r="O136" s="104">
        <v>108607.26</v>
      </c>
      <c r="P136" s="104">
        <v>162213.43</v>
      </c>
      <c r="Q136" s="85" t="s">
        <v>369</v>
      </c>
      <c r="R136" s="85"/>
      <c r="S136" s="101"/>
      <c r="T136" s="101"/>
      <c r="U136" s="101"/>
      <c r="V136" s="101"/>
      <c r="W136" s="101"/>
      <c r="X136" s="101"/>
      <c r="Y136" s="101"/>
      <c r="Z136" s="84" t="s">
        <v>1803</v>
      </c>
      <c r="AA136" s="84" t="s">
        <v>1803</v>
      </c>
    </row>
    <row r="137" spans="1:27" s="107" customFormat="1" ht="30">
      <c r="A137" s="84" t="s">
        <v>2090</v>
      </c>
      <c r="B137" s="85" t="s">
        <v>2491</v>
      </c>
      <c r="C137" s="85" t="s">
        <v>864</v>
      </c>
      <c r="D137" s="82" t="s">
        <v>868</v>
      </c>
      <c r="E137" s="101"/>
      <c r="F137" s="85" t="s">
        <v>869</v>
      </c>
      <c r="G137" s="86" t="s">
        <v>320</v>
      </c>
      <c r="H137" s="102">
        <v>41523</v>
      </c>
      <c r="I137" s="103">
        <v>41583</v>
      </c>
      <c r="J137" s="104">
        <v>36784.519999999997</v>
      </c>
      <c r="K137" s="105">
        <v>41643</v>
      </c>
      <c r="L137" s="102">
        <v>41643</v>
      </c>
      <c r="M137" s="106"/>
      <c r="N137" s="106">
        <v>36784.519999999997</v>
      </c>
      <c r="O137" s="104"/>
      <c r="P137" s="104">
        <v>27947.24</v>
      </c>
      <c r="Q137" s="85" t="s">
        <v>369</v>
      </c>
      <c r="R137" s="85"/>
      <c r="S137" s="101"/>
      <c r="T137" s="101"/>
      <c r="U137" s="101"/>
      <c r="V137" s="101"/>
      <c r="W137" s="101"/>
      <c r="X137" s="101"/>
      <c r="Y137" s="101"/>
      <c r="Z137" s="84" t="s">
        <v>1803</v>
      </c>
      <c r="AA137" s="84" t="s">
        <v>1803</v>
      </c>
    </row>
    <row r="138" spans="1:27" s="107" customFormat="1" ht="45">
      <c r="A138" s="84" t="s">
        <v>2090</v>
      </c>
      <c r="B138" s="85" t="s">
        <v>2491</v>
      </c>
      <c r="C138" s="85" t="s">
        <v>870</v>
      </c>
      <c r="D138" s="82" t="s">
        <v>871</v>
      </c>
      <c r="E138" s="101"/>
      <c r="F138" s="85" t="s">
        <v>872</v>
      </c>
      <c r="G138" s="86" t="s">
        <v>873</v>
      </c>
      <c r="H138" s="102">
        <v>41596</v>
      </c>
      <c r="I138" s="103">
        <v>41716</v>
      </c>
      <c r="J138" s="104">
        <v>209328.74</v>
      </c>
      <c r="K138" s="105" t="s">
        <v>874</v>
      </c>
      <c r="L138" s="102">
        <v>42005</v>
      </c>
      <c r="M138" s="106">
        <v>0</v>
      </c>
      <c r="N138" s="106">
        <v>209328.74</v>
      </c>
      <c r="O138" s="104">
        <v>78220.66</v>
      </c>
      <c r="P138" s="104">
        <v>78220.66</v>
      </c>
      <c r="Q138" s="85" t="s">
        <v>221</v>
      </c>
      <c r="R138" s="85" t="s">
        <v>2136</v>
      </c>
      <c r="S138" s="101"/>
      <c r="T138" s="101"/>
      <c r="U138" s="101"/>
      <c r="V138" s="101"/>
      <c r="W138" s="101"/>
      <c r="X138" s="101"/>
      <c r="Y138" s="101" t="s">
        <v>1803</v>
      </c>
      <c r="Z138" s="84"/>
      <c r="AA138" s="84" t="s">
        <v>1803</v>
      </c>
    </row>
    <row r="139" spans="1:27" s="107" customFormat="1" ht="45">
      <c r="A139" s="84" t="s">
        <v>2090</v>
      </c>
      <c r="B139" s="85" t="s">
        <v>2491</v>
      </c>
      <c r="C139" s="85" t="s">
        <v>870</v>
      </c>
      <c r="D139" s="82" t="s">
        <v>875</v>
      </c>
      <c r="E139" s="101"/>
      <c r="F139" s="85" t="s">
        <v>876</v>
      </c>
      <c r="G139" s="86" t="s">
        <v>877</v>
      </c>
      <c r="H139" s="102">
        <v>41975</v>
      </c>
      <c r="I139" s="103">
        <v>42035</v>
      </c>
      <c r="J139" s="104">
        <v>61820</v>
      </c>
      <c r="K139" s="105" t="s">
        <v>878</v>
      </c>
      <c r="L139" s="102"/>
      <c r="M139" s="106">
        <v>0</v>
      </c>
      <c r="N139" s="106">
        <v>61820</v>
      </c>
      <c r="O139" s="104"/>
      <c r="P139" s="104"/>
      <c r="Q139" s="85" t="s">
        <v>69</v>
      </c>
      <c r="R139" s="85" t="s">
        <v>2137</v>
      </c>
      <c r="S139" s="101"/>
      <c r="T139" s="101"/>
      <c r="U139" s="101" t="s">
        <v>1803</v>
      </c>
      <c r="V139" s="101"/>
      <c r="W139" s="101"/>
      <c r="X139" s="101"/>
      <c r="Y139" s="101"/>
      <c r="Z139" s="84"/>
      <c r="AA139" s="84"/>
    </row>
    <row r="140" spans="1:27" s="107" customFormat="1" ht="60">
      <c r="A140" s="84" t="s">
        <v>2090</v>
      </c>
      <c r="B140" s="85" t="s">
        <v>2491</v>
      </c>
      <c r="C140" s="85" t="s">
        <v>558</v>
      </c>
      <c r="D140" s="82" t="s">
        <v>559</v>
      </c>
      <c r="E140" s="101"/>
      <c r="F140" s="85" t="s">
        <v>560</v>
      </c>
      <c r="G140" s="86" t="s">
        <v>561</v>
      </c>
      <c r="H140" s="102">
        <v>40416</v>
      </c>
      <c r="I140" s="103">
        <v>40628</v>
      </c>
      <c r="J140" s="104">
        <v>24533546.84</v>
      </c>
      <c r="K140" s="105"/>
      <c r="L140" s="102">
        <v>41749</v>
      </c>
      <c r="M140" s="106">
        <v>25858487.440000001</v>
      </c>
      <c r="N140" s="106">
        <v>50392034.280000001</v>
      </c>
      <c r="O140" s="104"/>
      <c r="P140" s="104">
        <v>5960548.6500000004</v>
      </c>
      <c r="Q140" s="85" t="s">
        <v>562</v>
      </c>
      <c r="R140" s="85" t="s">
        <v>2223</v>
      </c>
      <c r="S140" s="101"/>
      <c r="T140" s="101"/>
      <c r="U140" s="101"/>
      <c r="V140" s="101"/>
      <c r="W140" s="101"/>
      <c r="X140" s="101"/>
      <c r="Y140" s="101" t="s">
        <v>1803</v>
      </c>
      <c r="Z140" s="84"/>
      <c r="AA140" s="84" t="s">
        <v>1803</v>
      </c>
    </row>
    <row r="141" spans="1:27" s="107" customFormat="1" ht="72">
      <c r="A141" s="84" t="s">
        <v>2090</v>
      </c>
      <c r="B141" s="85" t="s">
        <v>2491</v>
      </c>
      <c r="C141" s="85" t="s">
        <v>558</v>
      </c>
      <c r="D141" s="82" t="s">
        <v>563</v>
      </c>
      <c r="E141" s="101"/>
      <c r="F141" s="85" t="s">
        <v>564</v>
      </c>
      <c r="G141" s="86" t="s">
        <v>176</v>
      </c>
      <c r="H141" s="102">
        <v>41611</v>
      </c>
      <c r="I141" s="103">
        <v>41791</v>
      </c>
      <c r="J141" s="104">
        <v>6013577.0999999996</v>
      </c>
      <c r="K141" s="105"/>
      <c r="L141" s="102"/>
      <c r="M141" s="106">
        <v>7424588.0800000001</v>
      </c>
      <c r="N141" s="106">
        <v>13438165.18</v>
      </c>
      <c r="O141" s="104"/>
      <c r="P141" s="104">
        <v>4608934.3499999996</v>
      </c>
      <c r="Q141" s="85" t="s">
        <v>69</v>
      </c>
      <c r="R141" s="85" t="s">
        <v>2224</v>
      </c>
      <c r="S141" s="101"/>
      <c r="T141" s="101"/>
      <c r="U141" s="101"/>
      <c r="V141" s="101"/>
      <c r="W141" s="101"/>
      <c r="X141" s="101"/>
      <c r="Y141" s="101" t="s">
        <v>1803</v>
      </c>
      <c r="Z141" s="84"/>
      <c r="AA141" s="84" t="s">
        <v>1803</v>
      </c>
    </row>
    <row r="142" spans="1:27" s="107" customFormat="1" ht="45">
      <c r="A142" s="84" t="s">
        <v>2090</v>
      </c>
      <c r="B142" s="85" t="s">
        <v>2491</v>
      </c>
      <c r="C142" s="85" t="s">
        <v>566</v>
      </c>
      <c r="D142" s="82" t="s">
        <v>567</v>
      </c>
      <c r="E142" s="101"/>
      <c r="F142" s="85" t="s">
        <v>568</v>
      </c>
      <c r="G142" s="86"/>
      <c r="H142" s="102"/>
      <c r="I142" s="103"/>
      <c r="J142" s="104">
        <v>96000</v>
      </c>
      <c r="K142" s="105" t="s">
        <v>108</v>
      </c>
      <c r="L142" s="102"/>
      <c r="M142" s="106">
        <v>45944.51</v>
      </c>
      <c r="N142" s="106">
        <v>141944.51</v>
      </c>
      <c r="O142" s="104"/>
      <c r="P142" s="104"/>
      <c r="Q142" s="85" t="s">
        <v>69</v>
      </c>
      <c r="R142" s="85" t="s">
        <v>2198</v>
      </c>
      <c r="S142" s="101"/>
      <c r="T142" s="101"/>
      <c r="U142" s="101" t="s">
        <v>1803</v>
      </c>
      <c r="V142" s="101"/>
      <c r="W142" s="101"/>
      <c r="X142" s="101"/>
      <c r="Y142" s="101"/>
      <c r="Z142" s="84"/>
      <c r="AA142" s="84"/>
    </row>
    <row r="143" spans="1:27" s="107" customFormat="1" ht="45">
      <c r="A143" s="84" t="s">
        <v>2090</v>
      </c>
      <c r="B143" s="85" t="s">
        <v>2491</v>
      </c>
      <c r="C143" s="85" t="s">
        <v>566</v>
      </c>
      <c r="D143" s="82" t="s">
        <v>569</v>
      </c>
      <c r="E143" s="101"/>
      <c r="F143" s="85" t="s">
        <v>570</v>
      </c>
      <c r="G143" s="86"/>
      <c r="H143" s="102"/>
      <c r="I143" s="103"/>
      <c r="J143" s="104">
        <v>106703.67</v>
      </c>
      <c r="K143" s="105" t="s">
        <v>108</v>
      </c>
      <c r="L143" s="102"/>
      <c r="M143" s="106"/>
      <c r="N143" s="106">
        <v>106703.67</v>
      </c>
      <c r="O143" s="104"/>
      <c r="P143" s="104"/>
      <c r="Q143" s="85" t="s">
        <v>69</v>
      </c>
      <c r="R143" s="85" t="s">
        <v>2198</v>
      </c>
      <c r="S143" s="101"/>
      <c r="T143" s="101"/>
      <c r="U143" s="101" t="s">
        <v>1803</v>
      </c>
      <c r="V143" s="101"/>
      <c r="W143" s="101"/>
      <c r="X143" s="101"/>
      <c r="Y143" s="101"/>
      <c r="Z143" s="84"/>
      <c r="AA143" s="84"/>
    </row>
    <row r="144" spans="1:27" s="107" customFormat="1" ht="45">
      <c r="A144" s="84" t="s">
        <v>2090</v>
      </c>
      <c r="B144" s="85" t="s">
        <v>2491</v>
      </c>
      <c r="C144" s="85" t="s">
        <v>566</v>
      </c>
      <c r="D144" s="82" t="s">
        <v>571</v>
      </c>
      <c r="E144" s="101"/>
      <c r="F144" s="85" t="s">
        <v>572</v>
      </c>
      <c r="G144" s="86"/>
      <c r="H144" s="102"/>
      <c r="I144" s="103"/>
      <c r="J144" s="104">
        <v>29173.55</v>
      </c>
      <c r="K144" s="105" t="s">
        <v>108</v>
      </c>
      <c r="L144" s="102"/>
      <c r="M144" s="106"/>
      <c r="N144" s="106">
        <v>29173.55</v>
      </c>
      <c r="O144" s="104"/>
      <c r="P144" s="104"/>
      <c r="Q144" s="85" t="s">
        <v>69</v>
      </c>
      <c r="R144" s="85" t="s">
        <v>2198</v>
      </c>
      <c r="S144" s="101"/>
      <c r="T144" s="101"/>
      <c r="U144" s="101" t="s">
        <v>1803</v>
      </c>
      <c r="V144" s="101"/>
      <c r="W144" s="101"/>
      <c r="X144" s="101"/>
      <c r="Y144" s="101"/>
      <c r="Z144" s="84"/>
      <c r="AA144" s="84"/>
    </row>
    <row r="145" spans="1:27" s="107" customFormat="1" ht="90">
      <c r="A145" s="84" t="s">
        <v>2090</v>
      </c>
      <c r="B145" s="85" t="s">
        <v>2491</v>
      </c>
      <c r="C145" s="85" t="s">
        <v>573</v>
      </c>
      <c r="D145" s="82" t="s">
        <v>574</v>
      </c>
      <c r="E145" s="101"/>
      <c r="F145" s="85" t="s">
        <v>534</v>
      </c>
      <c r="G145" s="86" t="s">
        <v>575</v>
      </c>
      <c r="H145" s="102">
        <v>41942</v>
      </c>
      <c r="I145" s="103">
        <v>42242</v>
      </c>
      <c r="J145" s="104">
        <v>2170642.2599999998</v>
      </c>
      <c r="K145" s="105" t="s">
        <v>576</v>
      </c>
      <c r="L145" s="102"/>
      <c r="M145" s="106"/>
      <c r="N145" s="106">
        <v>2170642.2599999998</v>
      </c>
      <c r="O145" s="104"/>
      <c r="P145" s="104"/>
      <c r="Q145" s="85" t="s">
        <v>69</v>
      </c>
      <c r="R145" s="85" t="s">
        <v>2195</v>
      </c>
      <c r="S145" s="101"/>
      <c r="T145" s="101" t="s">
        <v>1803</v>
      </c>
      <c r="U145" s="101"/>
      <c r="V145" s="101"/>
      <c r="W145" s="101"/>
      <c r="X145" s="101"/>
      <c r="Y145" s="101"/>
      <c r="Z145" s="84"/>
      <c r="AA145" s="84"/>
    </row>
    <row r="146" spans="1:27" s="107" customFormat="1" ht="45">
      <c r="A146" s="84" t="s">
        <v>2090</v>
      </c>
      <c r="B146" s="85" t="s">
        <v>2491</v>
      </c>
      <c r="C146" s="85" t="s">
        <v>577</v>
      </c>
      <c r="D146" s="82" t="s">
        <v>586</v>
      </c>
      <c r="E146" s="101"/>
      <c r="F146" s="85" t="s">
        <v>587</v>
      </c>
      <c r="G146" s="86" t="s">
        <v>588</v>
      </c>
      <c r="H146" s="102">
        <v>41709</v>
      </c>
      <c r="I146" s="103">
        <v>42288</v>
      </c>
      <c r="J146" s="104">
        <v>36012387.32</v>
      </c>
      <c r="K146" s="105"/>
      <c r="L146" s="102"/>
      <c r="M146" s="106">
        <v>843112.39</v>
      </c>
      <c r="N146" s="106">
        <v>36855499.710000001</v>
      </c>
      <c r="O146" s="104">
        <v>2511491.15</v>
      </c>
      <c r="P146" s="104">
        <v>2511491.15</v>
      </c>
      <c r="Q146" s="85" t="s">
        <v>69</v>
      </c>
      <c r="R146" s="85" t="s">
        <v>2212</v>
      </c>
      <c r="S146" s="101"/>
      <c r="T146" s="101"/>
      <c r="U146" s="101"/>
      <c r="V146" s="101"/>
      <c r="W146" s="101"/>
      <c r="X146" s="101"/>
      <c r="Y146" s="101" t="s">
        <v>1803</v>
      </c>
      <c r="Z146" s="84"/>
      <c r="AA146" s="84" t="s">
        <v>1803</v>
      </c>
    </row>
    <row r="147" spans="1:27" s="107" customFormat="1" ht="30">
      <c r="A147" s="84" t="s">
        <v>2090</v>
      </c>
      <c r="B147" s="85" t="s">
        <v>2491</v>
      </c>
      <c r="C147" s="85" t="s">
        <v>577</v>
      </c>
      <c r="D147" s="82" t="s">
        <v>583</v>
      </c>
      <c r="E147" s="101"/>
      <c r="F147" s="85" t="s">
        <v>584</v>
      </c>
      <c r="G147" s="86" t="s">
        <v>585</v>
      </c>
      <c r="H147" s="102">
        <v>41722</v>
      </c>
      <c r="I147" s="103">
        <v>41936</v>
      </c>
      <c r="J147" s="104">
        <v>17465360.329999998</v>
      </c>
      <c r="K147" s="105">
        <v>41927</v>
      </c>
      <c r="L147" s="102"/>
      <c r="M147" s="106"/>
      <c r="N147" s="106">
        <v>17465360.329999998</v>
      </c>
      <c r="O147" s="104">
        <v>3674039.89</v>
      </c>
      <c r="P147" s="104">
        <v>3674039.89</v>
      </c>
      <c r="Q147" s="85" t="s">
        <v>221</v>
      </c>
      <c r="R147" s="85" t="s">
        <v>2211</v>
      </c>
      <c r="S147" s="101"/>
      <c r="T147" s="101"/>
      <c r="U147" s="101"/>
      <c r="V147" s="101"/>
      <c r="W147" s="101"/>
      <c r="X147" s="101"/>
      <c r="Y147" s="101" t="s">
        <v>1803</v>
      </c>
      <c r="Z147" s="84"/>
      <c r="AA147" s="84" t="s">
        <v>1803</v>
      </c>
    </row>
    <row r="148" spans="1:27" s="107" customFormat="1" ht="30">
      <c r="A148" s="84" t="s">
        <v>2090</v>
      </c>
      <c r="B148" s="85" t="s">
        <v>2491</v>
      </c>
      <c r="C148" s="85" t="s">
        <v>577</v>
      </c>
      <c r="D148" s="82" t="s">
        <v>578</v>
      </c>
      <c r="E148" s="101"/>
      <c r="F148" s="85" t="s">
        <v>579</v>
      </c>
      <c r="G148" s="86" t="s">
        <v>580</v>
      </c>
      <c r="H148" s="102">
        <v>41660</v>
      </c>
      <c r="I148" s="103">
        <v>42004</v>
      </c>
      <c r="J148" s="104">
        <v>15168688.199999999</v>
      </c>
      <c r="K148" s="105">
        <v>41927</v>
      </c>
      <c r="L148" s="102"/>
      <c r="M148" s="106"/>
      <c r="N148" s="106">
        <v>15168688.199999999</v>
      </c>
      <c r="O148" s="104">
        <v>3880539.65</v>
      </c>
      <c r="P148" s="104">
        <v>3880539.65</v>
      </c>
      <c r="Q148" s="85" t="s">
        <v>221</v>
      </c>
      <c r="R148" s="85" t="s">
        <v>2211</v>
      </c>
      <c r="S148" s="101"/>
      <c r="T148" s="101"/>
      <c r="U148" s="101"/>
      <c r="V148" s="101"/>
      <c r="W148" s="101"/>
      <c r="X148" s="101"/>
      <c r="Y148" s="101" t="s">
        <v>1803</v>
      </c>
      <c r="Z148" s="84"/>
      <c r="AA148" s="84" t="s">
        <v>1803</v>
      </c>
    </row>
    <row r="149" spans="1:27" s="107" customFormat="1" ht="30">
      <c r="A149" s="84" t="s">
        <v>2090</v>
      </c>
      <c r="B149" s="85" t="s">
        <v>2491</v>
      </c>
      <c r="C149" s="85" t="s">
        <v>577</v>
      </c>
      <c r="D149" s="82" t="s">
        <v>2210</v>
      </c>
      <c r="E149" s="101"/>
      <c r="F149" s="85" t="s">
        <v>581</v>
      </c>
      <c r="G149" s="86" t="s">
        <v>582</v>
      </c>
      <c r="H149" s="102">
        <v>41660</v>
      </c>
      <c r="I149" s="103">
        <v>41872</v>
      </c>
      <c r="J149" s="104">
        <v>20732030.77</v>
      </c>
      <c r="K149" s="105">
        <v>41983</v>
      </c>
      <c r="L149" s="102"/>
      <c r="M149" s="106"/>
      <c r="N149" s="104">
        <v>20732030.77</v>
      </c>
      <c r="O149" s="104">
        <v>4676933.45</v>
      </c>
      <c r="P149" s="104">
        <v>4676933.45</v>
      </c>
      <c r="Q149" s="85" t="s">
        <v>221</v>
      </c>
      <c r="R149" s="85" t="s">
        <v>2211</v>
      </c>
      <c r="S149" s="101"/>
      <c r="T149" s="101"/>
      <c r="U149" s="101"/>
      <c r="V149" s="101"/>
      <c r="W149" s="101"/>
      <c r="X149" s="101"/>
      <c r="Y149" s="101" t="s">
        <v>1803</v>
      </c>
      <c r="Z149" s="84"/>
      <c r="AA149" s="84" t="s">
        <v>1803</v>
      </c>
    </row>
    <row r="150" spans="1:27" s="107" customFormat="1" ht="45">
      <c r="A150" s="84" t="s">
        <v>2090</v>
      </c>
      <c r="B150" s="85" t="s">
        <v>2491</v>
      </c>
      <c r="C150" s="85" t="s">
        <v>577</v>
      </c>
      <c r="D150" s="82" t="s">
        <v>2213</v>
      </c>
      <c r="E150" s="101"/>
      <c r="F150" s="85" t="s">
        <v>587</v>
      </c>
      <c r="G150" s="86" t="s">
        <v>589</v>
      </c>
      <c r="H150" s="102">
        <v>41757</v>
      </c>
      <c r="I150" s="103">
        <v>42001</v>
      </c>
      <c r="J150" s="104">
        <v>2498055.2599999998</v>
      </c>
      <c r="K150" s="105"/>
      <c r="L150" s="102"/>
      <c r="M150" s="106"/>
      <c r="N150" s="106">
        <v>2498055.2599999998</v>
      </c>
      <c r="O150" s="104">
        <v>1880731.8</v>
      </c>
      <c r="P150" s="104">
        <v>1880731.8</v>
      </c>
      <c r="Q150" s="85" t="s">
        <v>69</v>
      </c>
      <c r="R150" s="85" t="s">
        <v>2212</v>
      </c>
      <c r="S150" s="101"/>
      <c r="T150" s="101"/>
      <c r="U150" s="101"/>
      <c r="V150" s="101"/>
      <c r="W150" s="101"/>
      <c r="X150" s="101"/>
      <c r="Y150" s="101" t="s">
        <v>1803</v>
      </c>
      <c r="Z150" s="84"/>
      <c r="AA150" s="84" t="s">
        <v>1803</v>
      </c>
    </row>
    <row r="151" spans="1:27" s="107" customFormat="1" ht="45">
      <c r="A151" s="84" t="s">
        <v>2090</v>
      </c>
      <c r="B151" s="85" t="s">
        <v>2491</v>
      </c>
      <c r="C151" s="85" t="s">
        <v>577</v>
      </c>
      <c r="D151" s="101" t="s">
        <v>1170</v>
      </c>
      <c r="E151" s="101"/>
      <c r="F151" s="85" t="s">
        <v>591</v>
      </c>
      <c r="G151" s="86" t="s">
        <v>592</v>
      </c>
      <c r="H151" s="102">
        <v>41852</v>
      </c>
      <c r="I151" s="103">
        <v>42217</v>
      </c>
      <c r="J151" s="104">
        <v>972720.94</v>
      </c>
      <c r="K151" s="105" t="s">
        <v>593</v>
      </c>
      <c r="L151" s="102"/>
      <c r="M151" s="106"/>
      <c r="N151" s="106">
        <v>972720.94</v>
      </c>
      <c r="O151" s="104">
        <v>668569.57999999996</v>
      </c>
      <c r="P151" s="104">
        <v>668569.57999999996</v>
      </c>
      <c r="Q151" s="85" t="s">
        <v>221</v>
      </c>
      <c r="R151" s="85" t="s">
        <v>2428</v>
      </c>
      <c r="S151" s="101"/>
      <c r="T151" s="101"/>
      <c r="U151" s="101"/>
      <c r="V151" s="101"/>
      <c r="W151" s="101"/>
      <c r="X151" s="101"/>
      <c r="Y151" s="101" t="s">
        <v>1803</v>
      </c>
      <c r="Z151" s="84"/>
      <c r="AA151" s="84" t="s">
        <v>1803</v>
      </c>
    </row>
    <row r="152" spans="1:27" s="107" customFormat="1" ht="45">
      <c r="A152" s="84" t="s">
        <v>2090</v>
      </c>
      <c r="B152" s="85" t="s">
        <v>2491</v>
      </c>
      <c r="C152" s="85" t="s">
        <v>156</v>
      </c>
      <c r="D152" s="82" t="s">
        <v>594</v>
      </c>
      <c r="E152" s="101"/>
      <c r="F152" s="85" t="s">
        <v>595</v>
      </c>
      <c r="G152" s="86" t="s">
        <v>596</v>
      </c>
      <c r="H152" s="102" t="s">
        <v>597</v>
      </c>
      <c r="I152" s="103">
        <v>42254</v>
      </c>
      <c r="J152" s="104">
        <v>12176482.24</v>
      </c>
      <c r="K152" s="105" t="s">
        <v>598</v>
      </c>
      <c r="L152" s="102"/>
      <c r="M152" s="106"/>
      <c r="N152" s="106">
        <v>12176482.24</v>
      </c>
      <c r="O152" s="104"/>
      <c r="P152" s="104"/>
      <c r="Q152" s="85" t="s">
        <v>69</v>
      </c>
      <c r="R152" s="85" t="s">
        <v>2221</v>
      </c>
      <c r="S152" s="101"/>
      <c r="T152" s="101" t="s">
        <v>1803</v>
      </c>
      <c r="U152" s="101"/>
      <c r="V152" s="101"/>
      <c r="W152" s="101"/>
      <c r="X152" s="101"/>
      <c r="Y152" s="101"/>
      <c r="Z152" s="84"/>
      <c r="AA152" s="84"/>
    </row>
    <row r="153" spans="1:27" s="107" customFormat="1" ht="60">
      <c r="A153" s="84" t="s">
        <v>2090</v>
      </c>
      <c r="B153" s="85" t="s">
        <v>2491</v>
      </c>
      <c r="C153" s="85" t="s">
        <v>156</v>
      </c>
      <c r="D153" s="82" t="s">
        <v>601</v>
      </c>
      <c r="E153" s="101"/>
      <c r="F153" s="85" t="s">
        <v>602</v>
      </c>
      <c r="G153" s="86" t="s">
        <v>603</v>
      </c>
      <c r="H153" s="102" t="s">
        <v>604</v>
      </c>
      <c r="I153" s="103">
        <v>42130</v>
      </c>
      <c r="J153" s="104">
        <v>46500</v>
      </c>
      <c r="K153" s="105" t="s">
        <v>605</v>
      </c>
      <c r="L153" s="102"/>
      <c r="M153" s="106"/>
      <c r="N153" s="106">
        <v>46500</v>
      </c>
      <c r="O153" s="104"/>
      <c r="P153" s="104"/>
      <c r="Q153" s="85" t="s">
        <v>69</v>
      </c>
      <c r="R153" s="85" t="s">
        <v>2220</v>
      </c>
      <c r="S153" s="101"/>
      <c r="T153" s="101" t="s">
        <v>1803</v>
      </c>
      <c r="U153" s="101"/>
      <c r="V153" s="101"/>
      <c r="W153" s="101"/>
      <c r="X153" s="101"/>
      <c r="Y153" s="101"/>
      <c r="Z153" s="84"/>
      <c r="AA153" s="84"/>
    </row>
    <row r="154" spans="1:27" s="107" customFormat="1" ht="36">
      <c r="A154" s="84" t="s">
        <v>2090</v>
      </c>
      <c r="B154" s="85" t="s">
        <v>2491</v>
      </c>
      <c r="C154" s="85" t="s">
        <v>879</v>
      </c>
      <c r="D154" s="82" t="s">
        <v>899</v>
      </c>
      <c r="E154" s="101"/>
      <c r="F154" s="85" t="s">
        <v>900</v>
      </c>
      <c r="G154" s="86" t="s">
        <v>901</v>
      </c>
      <c r="H154" s="102">
        <v>41598</v>
      </c>
      <c r="I154" s="103"/>
      <c r="J154" s="104">
        <v>216896856.5</v>
      </c>
      <c r="K154" s="105" t="s">
        <v>79</v>
      </c>
      <c r="L154" s="102"/>
      <c r="M154" s="106">
        <v>-5946475.6800000099</v>
      </c>
      <c r="N154" s="106">
        <v>210950380.81999999</v>
      </c>
      <c r="O154" s="104">
        <v>3595039.96</v>
      </c>
      <c r="P154" s="104">
        <v>3595039.96</v>
      </c>
      <c r="Q154" s="85" t="s">
        <v>69</v>
      </c>
      <c r="R154" s="85" t="s">
        <v>2204</v>
      </c>
      <c r="S154" s="101"/>
      <c r="T154" s="101"/>
      <c r="U154" s="101"/>
      <c r="V154" s="101"/>
      <c r="W154" s="101"/>
      <c r="X154" s="101"/>
      <c r="Y154" s="101" t="s">
        <v>1803</v>
      </c>
      <c r="Z154" s="84"/>
      <c r="AA154" s="84" t="s">
        <v>1803</v>
      </c>
    </row>
    <row r="155" spans="1:27" s="107" customFormat="1" ht="60">
      <c r="A155" s="84" t="s">
        <v>2090</v>
      </c>
      <c r="B155" s="85" t="s">
        <v>2491</v>
      </c>
      <c r="C155" s="85" t="s">
        <v>879</v>
      </c>
      <c r="D155" s="82" t="s">
        <v>907</v>
      </c>
      <c r="E155" s="101"/>
      <c r="F155" s="85" t="s">
        <v>908</v>
      </c>
      <c r="G155" s="86" t="s">
        <v>909</v>
      </c>
      <c r="H155" s="102">
        <v>41240</v>
      </c>
      <c r="I155" s="103">
        <v>41990</v>
      </c>
      <c r="J155" s="104">
        <v>101488639.09</v>
      </c>
      <c r="K155" s="105"/>
      <c r="L155" s="102"/>
      <c r="M155" s="106"/>
      <c r="N155" s="106">
        <v>101488639.09</v>
      </c>
      <c r="O155" s="104">
        <v>474263.97</v>
      </c>
      <c r="P155" s="104">
        <v>7482108.7999999998</v>
      </c>
      <c r="Q155" s="85" t="s">
        <v>69</v>
      </c>
      <c r="R155" s="85" t="s">
        <v>2209</v>
      </c>
      <c r="S155" s="101"/>
      <c r="T155" s="101"/>
      <c r="U155" s="101"/>
      <c r="V155" s="101"/>
      <c r="W155" s="101"/>
      <c r="X155" s="101"/>
      <c r="Y155" s="101" t="s">
        <v>1803</v>
      </c>
      <c r="Z155" s="84"/>
      <c r="AA155" s="84" t="s">
        <v>1803</v>
      </c>
    </row>
    <row r="156" spans="1:27" s="107" customFormat="1" ht="45">
      <c r="A156" s="84" t="s">
        <v>2090</v>
      </c>
      <c r="B156" s="85" t="s">
        <v>2491</v>
      </c>
      <c r="C156" s="85" t="s">
        <v>879</v>
      </c>
      <c r="D156" s="82" t="s">
        <v>892</v>
      </c>
      <c r="E156" s="101"/>
      <c r="F156" s="85" t="s">
        <v>893</v>
      </c>
      <c r="G156" s="86" t="s">
        <v>894</v>
      </c>
      <c r="H156" s="102">
        <v>41372</v>
      </c>
      <c r="I156" s="103">
        <v>41912</v>
      </c>
      <c r="J156" s="104">
        <v>96570509.590000004</v>
      </c>
      <c r="K156" s="105" t="s">
        <v>895</v>
      </c>
      <c r="L156" s="102"/>
      <c r="M156" s="106"/>
      <c r="N156" s="106">
        <v>96570509.590000004</v>
      </c>
      <c r="O156" s="104"/>
      <c r="P156" s="104">
        <v>1270691.51</v>
      </c>
      <c r="Q156" s="85" t="s">
        <v>221</v>
      </c>
      <c r="R156" s="85" t="s">
        <v>2199</v>
      </c>
      <c r="S156" s="101"/>
      <c r="T156" s="101"/>
      <c r="U156" s="101"/>
      <c r="V156" s="101"/>
      <c r="W156" s="101"/>
      <c r="X156" s="101"/>
      <c r="Y156" s="101" t="s">
        <v>1803</v>
      </c>
      <c r="Z156" s="84"/>
      <c r="AA156" s="84" t="s">
        <v>1803</v>
      </c>
    </row>
    <row r="157" spans="1:27" s="107" customFormat="1" ht="30">
      <c r="A157" s="84" t="s">
        <v>2090</v>
      </c>
      <c r="B157" s="85" t="s">
        <v>2491</v>
      </c>
      <c r="C157" s="85" t="s">
        <v>879</v>
      </c>
      <c r="D157" s="82" t="s">
        <v>912</v>
      </c>
      <c r="E157" s="101"/>
      <c r="F157" s="85" t="s">
        <v>2208</v>
      </c>
      <c r="G157" s="86" t="s">
        <v>767</v>
      </c>
      <c r="H157" s="102">
        <v>41487</v>
      </c>
      <c r="I157" s="103">
        <v>45087</v>
      </c>
      <c r="J157" s="104">
        <v>94548504.200000003</v>
      </c>
      <c r="K157" s="105"/>
      <c r="L157" s="102">
        <v>42020</v>
      </c>
      <c r="M157" s="106"/>
      <c r="N157" s="106">
        <v>94548504.200000003</v>
      </c>
      <c r="O157" s="104"/>
      <c r="P157" s="104"/>
      <c r="Q157" s="85" t="s">
        <v>69</v>
      </c>
      <c r="R157" s="85" t="s">
        <v>2207</v>
      </c>
      <c r="S157" s="101"/>
      <c r="T157" s="101"/>
      <c r="U157" s="101"/>
      <c r="V157" s="101"/>
      <c r="W157" s="101"/>
      <c r="X157" s="101"/>
      <c r="Y157" s="101" t="s">
        <v>1803</v>
      </c>
      <c r="Z157" s="84"/>
      <c r="AA157" s="84" t="s">
        <v>1803</v>
      </c>
    </row>
    <row r="158" spans="1:27" s="107" customFormat="1" ht="45">
      <c r="A158" s="84" t="s">
        <v>2090</v>
      </c>
      <c r="B158" s="85" t="s">
        <v>2491</v>
      </c>
      <c r="C158" s="85" t="s">
        <v>879</v>
      </c>
      <c r="D158" s="82" t="s">
        <v>886</v>
      </c>
      <c r="E158" s="101"/>
      <c r="F158" s="85" t="s">
        <v>887</v>
      </c>
      <c r="G158" s="86" t="s">
        <v>888</v>
      </c>
      <c r="H158" s="102">
        <v>41134</v>
      </c>
      <c r="I158" s="103">
        <v>41674</v>
      </c>
      <c r="J158" s="104">
        <v>87541224.239999995</v>
      </c>
      <c r="K158" s="105" t="s">
        <v>889</v>
      </c>
      <c r="L158" s="102">
        <v>42005</v>
      </c>
      <c r="M158" s="106">
        <v>0</v>
      </c>
      <c r="N158" s="106">
        <v>87541224.239999995</v>
      </c>
      <c r="O158" s="104"/>
      <c r="P158" s="104"/>
      <c r="Q158" s="85" t="s">
        <v>221</v>
      </c>
      <c r="R158" s="85" t="s">
        <v>2202</v>
      </c>
      <c r="S158" s="101"/>
      <c r="T158" s="101"/>
      <c r="U158" s="101"/>
      <c r="V158" s="101"/>
      <c r="W158" s="101"/>
      <c r="X158" s="101"/>
      <c r="Y158" s="101" t="s">
        <v>1803</v>
      </c>
      <c r="Z158" s="84"/>
      <c r="AA158" s="84" t="s">
        <v>1803</v>
      </c>
    </row>
    <row r="159" spans="1:27" s="107" customFormat="1" ht="30">
      <c r="A159" s="84" t="s">
        <v>2090</v>
      </c>
      <c r="B159" s="85" t="s">
        <v>2491</v>
      </c>
      <c r="C159" s="85" t="s">
        <v>879</v>
      </c>
      <c r="D159" s="82" t="s">
        <v>883</v>
      </c>
      <c r="E159" s="101"/>
      <c r="F159" s="85" t="s">
        <v>884</v>
      </c>
      <c r="G159" s="86" t="s">
        <v>885</v>
      </c>
      <c r="H159" s="102">
        <v>41129</v>
      </c>
      <c r="I159" s="103">
        <v>41429</v>
      </c>
      <c r="J159" s="104">
        <v>11001290.32</v>
      </c>
      <c r="K159" s="105" t="s">
        <v>79</v>
      </c>
      <c r="L159" s="102">
        <v>42102</v>
      </c>
      <c r="M159" s="106">
        <v>0</v>
      </c>
      <c r="N159" s="106">
        <v>11001290.32</v>
      </c>
      <c r="O159" s="104"/>
      <c r="P159" s="104">
        <v>3300387.1</v>
      </c>
      <c r="Q159" s="85" t="s">
        <v>69</v>
      </c>
      <c r="R159" s="85" t="s">
        <v>2200</v>
      </c>
      <c r="S159" s="101"/>
      <c r="T159" s="101"/>
      <c r="U159" s="101"/>
      <c r="V159" s="101"/>
      <c r="W159" s="101"/>
      <c r="X159" s="101"/>
      <c r="Y159" s="101" t="s">
        <v>1803</v>
      </c>
      <c r="Z159" s="84"/>
      <c r="AA159" s="84" t="s">
        <v>1803</v>
      </c>
    </row>
    <row r="160" spans="1:27" s="107" customFormat="1" ht="30">
      <c r="A160" s="84" t="s">
        <v>2090</v>
      </c>
      <c r="B160" s="85" t="s">
        <v>2491</v>
      </c>
      <c r="C160" s="85" t="s">
        <v>879</v>
      </c>
      <c r="D160" s="82" t="s">
        <v>902</v>
      </c>
      <c r="E160" s="101"/>
      <c r="F160" s="85" t="s">
        <v>903</v>
      </c>
      <c r="G160" s="86" t="s">
        <v>904</v>
      </c>
      <c r="H160" s="102">
        <v>41250</v>
      </c>
      <c r="I160" s="103">
        <v>41430</v>
      </c>
      <c r="J160" s="104">
        <v>3397868</v>
      </c>
      <c r="K160" s="105"/>
      <c r="L160" s="102">
        <v>41731</v>
      </c>
      <c r="M160" s="106">
        <v>841710</v>
      </c>
      <c r="N160" s="106">
        <v>4239578</v>
      </c>
      <c r="O160" s="104">
        <v>195614.36</v>
      </c>
      <c r="P160" s="104">
        <v>1907930.27</v>
      </c>
      <c r="Q160" s="85" t="s">
        <v>69</v>
      </c>
      <c r="R160" s="85" t="s">
        <v>2205</v>
      </c>
      <c r="S160" s="101"/>
      <c r="T160" s="101" t="s">
        <v>1803</v>
      </c>
      <c r="U160" s="101"/>
      <c r="V160" s="101"/>
      <c r="W160" s="101"/>
      <c r="X160" s="101"/>
      <c r="Y160" s="101"/>
      <c r="Z160" s="84"/>
      <c r="AA160" s="84"/>
    </row>
    <row r="161" spans="1:27" s="107" customFormat="1">
      <c r="A161" s="84" t="s">
        <v>2090</v>
      </c>
      <c r="B161" s="85" t="s">
        <v>2491</v>
      </c>
      <c r="C161" s="85" t="s">
        <v>879</v>
      </c>
      <c r="D161" s="82" t="s">
        <v>910</v>
      </c>
      <c r="E161" s="101"/>
      <c r="F161" s="85" t="s">
        <v>590</v>
      </c>
      <c r="G161" s="86" t="s">
        <v>911</v>
      </c>
      <c r="H161" s="102">
        <v>41487</v>
      </c>
      <c r="I161" s="103">
        <v>41997</v>
      </c>
      <c r="J161" s="104">
        <v>3293084.95</v>
      </c>
      <c r="K161" s="105"/>
      <c r="L161" s="102"/>
      <c r="M161" s="106"/>
      <c r="N161" s="106">
        <v>3293084.95</v>
      </c>
      <c r="O161" s="104">
        <v>179732.06</v>
      </c>
      <c r="P161" s="104">
        <v>1100774.5</v>
      </c>
      <c r="Q161" s="85" t="s">
        <v>69</v>
      </c>
      <c r="R161" s="85" t="s">
        <v>2206</v>
      </c>
      <c r="S161" s="101"/>
      <c r="T161" s="101" t="s">
        <v>1803</v>
      </c>
      <c r="U161" s="101"/>
      <c r="V161" s="101"/>
      <c r="W161" s="101"/>
      <c r="X161" s="101"/>
      <c r="Y161" s="101"/>
      <c r="Z161" s="84"/>
      <c r="AA161" s="84"/>
    </row>
    <row r="162" spans="1:27" s="107" customFormat="1" ht="45">
      <c r="A162" s="84" t="s">
        <v>2090</v>
      </c>
      <c r="B162" s="85" t="s">
        <v>2491</v>
      </c>
      <c r="C162" s="85" t="s">
        <v>879</v>
      </c>
      <c r="D162" s="82" t="s">
        <v>880</v>
      </c>
      <c r="E162" s="101"/>
      <c r="F162" s="85" t="s">
        <v>881</v>
      </c>
      <c r="G162" s="86" t="s">
        <v>317</v>
      </c>
      <c r="H162" s="102">
        <v>41085</v>
      </c>
      <c r="I162" s="103">
        <v>41265</v>
      </c>
      <c r="J162" s="104">
        <v>2657302.29</v>
      </c>
      <c r="K162" s="105" t="s">
        <v>882</v>
      </c>
      <c r="L162" s="102">
        <v>41625</v>
      </c>
      <c r="M162" s="106">
        <v>0</v>
      </c>
      <c r="N162" s="106">
        <v>2657302.29</v>
      </c>
      <c r="O162" s="104">
        <v>132960.46</v>
      </c>
      <c r="P162" s="104">
        <v>2258706.2400000002</v>
      </c>
      <c r="Q162" s="85" t="s">
        <v>221</v>
      </c>
      <c r="R162" s="85" t="s">
        <v>2201</v>
      </c>
      <c r="S162" s="101"/>
      <c r="T162" s="101"/>
      <c r="U162" s="101"/>
      <c r="V162" s="101"/>
      <c r="W162" s="101"/>
      <c r="X162" s="101"/>
      <c r="Y162" s="101" t="s">
        <v>1803</v>
      </c>
      <c r="Z162" s="84"/>
      <c r="AA162" s="84" t="s">
        <v>1803</v>
      </c>
    </row>
    <row r="163" spans="1:27" s="107" customFormat="1" ht="30">
      <c r="A163" s="84" t="s">
        <v>2090</v>
      </c>
      <c r="B163" s="85" t="s">
        <v>2491</v>
      </c>
      <c r="C163" s="85" t="s">
        <v>879</v>
      </c>
      <c r="D163" s="82" t="s">
        <v>896</v>
      </c>
      <c r="E163" s="101"/>
      <c r="F163" s="85" t="s">
        <v>897</v>
      </c>
      <c r="G163" s="86" t="s">
        <v>898</v>
      </c>
      <c r="H163" s="102">
        <v>41381</v>
      </c>
      <c r="I163" s="103"/>
      <c r="J163" s="104">
        <v>249841.39</v>
      </c>
      <c r="K163" s="105" t="s">
        <v>79</v>
      </c>
      <c r="L163" s="102">
        <v>42096</v>
      </c>
      <c r="M163" s="106">
        <v>0</v>
      </c>
      <c r="N163" s="106">
        <v>249841.39</v>
      </c>
      <c r="O163" s="104"/>
      <c r="P163" s="104">
        <v>249841.39</v>
      </c>
      <c r="Q163" s="85" t="s">
        <v>69</v>
      </c>
      <c r="R163" s="85" t="s">
        <v>2203</v>
      </c>
      <c r="S163" s="101"/>
      <c r="T163" s="101" t="s">
        <v>1803</v>
      </c>
      <c r="U163" s="101"/>
      <c r="V163" s="101"/>
      <c r="W163" s="101"/>
      <c r="X163" s="101"/>
      <c r="Y163" s="101"/>
      <c r="Z163" s="84"/>
      <c r="AA163" s="84"/>
    </row>
    <row r="164" spans="1:27" s="107" customFormat="1" ht="45">
      <c r="A164" s="84" t="s">
        <v>2090</v>
      </c>
      <c r="B164" s="85" t="s">
        <v>2491</v>
      </c>
      <c r="C164" s="85" t="s">
        <v>606</v>
      </c>
      <c r="D164" s="82" t="s">
        <v>607</v>
      </c>
      <c r="E164" s="101"/>
      <c r="F164" s="85" t="s">
        <v>608</v>
      </c>
      <c r="G164" s="86" t="s">
        <v>349</v>
      </c>
      <c r="H164" s="102">
        <v>41983</v>
      </c>
      <c r="I164" s="103">
        <v>42163</v>
      </c>
      <c r="J164" s="104">
        <v>124457.4</v>
      </c>
      <c r="K164" s="105"/>
      <c r="L164" s="102"/>
      <c r="M164" s="106"/>
      <c r="N164" s="106">
        <v>124457.4</v>
      </c>
      <c r="O164" s="104"/>
      <c r="P164" s="104"/>
      <c r="Q164" s="85" t="s">
        <v>69</v>
      </c>
      <c r="R164" s="85" t="s">
        <v>2214</v>
      </c>
      <c r="S164" s="101"/>
      <c r="T164" s="101"/>
      <c r="U164" s="101" t="s">
        <v>1803</v>
      </c>
      <c r="V164" s="101"/>
      <c r="W164" s="101"/>
      <c r="X164" s="101"/>
      <c r="Y164" s="101"/>
      <c r="Z164" s="84"/>
      <c r="AA164" s="84"/>
    </row>
    <row r="165" spans="1:27" s="107" customFormat="1" ht="45">
      <c r="A165" s="84" t="s">
        <v>2090</v>
      </c>
      <c r="B165" s="85" t="s">
        <v>2491</v>
      </c>
      <c r="C165" s="85" t="s">
        <v>606</v>
      </c>
      <c r="D165" s="82" t="s">
        <v>609</v>
      </c>
      <c r="E165" s="101"/>
      <c r="F165" s="85" t="s">
        <v>610</v>
      </c>
      <c r="G165" s="86" t="s">
        <v>611</v>
      </c>
      <c r="H165" s="102">
        <v>41975</v>
      </c>
      <c r="I165" s="103">
        <v>42035</v>
      </c>
      <c r="J165" s="104">
        <v>87891.37</v>
      </c>
      <c r="K165" s="105"/>
      <c r="L165" s="102"/>
      <c r="M165" s="106"/>
      <c r="N165" s="106">
        <v>87891.37</v>
      </c>
      <c r="O165" s="104"/>
      <c r="P165" s="104"/>
      <c r="Q165" s="85" t="s">
        <v>69</v>
      </c>
      <c r="R165" s="85" t="s">
        <v>2215</v>
      </c>
      <c r="S165" s="101"/>
      <c r="T165" s="101" t="s">
        <v>1803</v>
      </c>
      <c r="U165" s="101"/>
      <c r="V165" s="101"/>
      <c r="W165" s="101"/>
      <c r="X165" s="101"/>
      <c r="Y165" s="101"/>
      <c r="Z165" s="84"/>
      <c r="AA165" s="84"/>
    </row>
    <row r="166" spans="1:27" s="107" customFormat="1" ht="45">
      <c r="A166" s="84" t="s">
        <v>2090</v>
      </c>
      <c r="B166" s="85" t="s">
        <v>2491</v>
      </c>
      <c r="C166" s="85" t="s">
        <v>614</v>
      </c>
      <c r="D166" s="82" t="s">
        <v>618</v>
      </c>
      <c r="E166" s="101"/>
      <c r="F166" s="85" t="s">
        <v>619</v>
      </c>
      <c r="G166" s="86" t="s">
        <v>235</v>
      </c>
      <c r="H166" s="102">
        <v>41597</v>
      </c>
      <c r="I166" s="103">
        <v>41777</v>
      </c>
      <c r="J166" s="104">
        <v>453817.71</v>
      </c>
      <c r="K166" s="105">
        <v>42045</v>
      </c>
      <c r="L166" s="102">
        <v>42042</v>
      </c>
      <c r="M166" s="106">
        <v>31463.370000000003</v>
      </c>
      <c r="N166" s="106">
        <v>485281.08</v>
      </c>
      <c r="O166" s="104">
        <v>385952.6</v>
      </c>
      <c r="P166" s="104">
        <v>385952.6</v>
      </c>
      <c r="Q166" s="85" t="s">
        <v>616</v>
      </c>
      <c r="R166" s="85" t="s">
        <v>2142</v>
      </c>
      <c r="S166" s="101"/>
      <c r="T166" s="101"/>
      <c r="U166" s="101" t="s">
        <v>1803</v>
      </c>
      <c r="V166" s="101"/>
      <c r="W166" s="101"/>
      <c r="X166" s="101"/>
      <c r="Y166" s="101"/>
      <c r="Z166" s="84"/>
      <c r="AA166" s="84"/>
    </row>
    <row r="167" spans="1:27" s="107" customFormat="1" ht="45">
      <c r="A167" s="84" t="s">
        <v>2090</v>
      </c>
      <c r="B167" s="85" t="s">
        <v>2491</v>
      </c>
      <c r="C167" s="85" t="s">
        <v>614</v>
      </c>
      <c r="D167" s="82" t="s">
        <v>620</v>
      </c>
      <c r="E167" s="101"/>
      <c r="F167" s="85" t="s">
        <v>621</v>
      </c>
      <c r="G167" s="86" t="s">
        <v>622</v>
      </c>
      <c r="H167" s="102">
        <v>41506</v>
      </c>
      <c r="I167" s="103">
        <v>41566</v>
      </c>
      <c r="J167" s="104">
        <v>63597.83</v>
      </c>
      <c r="K167" s="105">
        <v>41597</v>
      </c>
      <c r="L167" s="102">
        <v>41596</v>
      </c>
      <c r="M167" s="106">
        <v>18190.38</v>
      </c>
      <c r="N167" s="106">
        <v>81788.210000000006</v>
      </c>
      <c r="O167" s="104">
        <v>26084.75</v>
      </c>
      <c r="P167" s="104">
        <v>63582.15</v>
      </c>
      <c r="Q167" s="85" t="s">
        <v>1997</v>
      </c>
      <c r="R167" s="85" t="s">
        <v>2142</v>
      </c>
      <c r="S167" s="101"/>
      <c r="T167" s="101"/>
      <c r="U167" s="101" t="s">
        <v>1803</v>
      </c>
      <c r="V167" s="101"/>
      <c r="W167" s="101"/>
      <c r="X167" s="101"/>
      <c r="Y167" s="101"/>
      <c r="Z167" s="84"/>
      <c r="AA167" s="84"/>
    </row>
    <row r="168" spans="1:27" s="107" customFormat="1" ht="30">
      <c r="A168" s="84" t="s">
        <v>2090</v>
      </c>
      <c r="B168" s="85" t="s">
        <v>2491</v>
      </c>
      <c r="C168" s="85" t="s">
        <v>1139</v>
      </c>
      <c r="D168" s="82" t="s">
        <v>695</v>
      </c>
      <c r="E168" s="101"/>
      <c r="F168" s="85" t="s">
        <v>696</v>
      </c>
      <c r="G168" s="86" t="s">
        <v>697</v>
      </c>
      <c r="H168" s="102">
        <v>41921</v>
      </c>
      <c r="I168" s="103"/>
      <c r="J168" s="104">
        <v>3419934.57</v>
      </c>
      <c r="K168" s="105"/>
      <c r="L168" s="102"/>
      <c r="M168" s="106"/>
      <c r="N168" s="106">
        <v>3419934.57</v>
      </c>
      <c r="O168" s="104"/>
      <c r="P168" s="104"/>
      <c r="Q168" s="85" t="s">
        <v>69</v>
      </c>
      <c r="R168" s="85" t="s">
        <v>2683</v>
      </c>
      <c r="S168" s="101"/>
      <c r="T168" s="101" t="s">
        <v>1803</v>
      </c>
      <c r="U168" s="101"/>
      <c r="V168" s="101"/>
      <c r="W168" s="101"/>
      <c r="X168" s="101"/>
      <c r="Y168" s="101"/>
      <c r="Z168" s="84"/>
      <c r="AA168" s="84"/>
    </row>
    <row r="169" spans="1:27" s="107" customFormat="1" ht="30">
      <c r="A169" s="84" t="s">
        <v>2090</v>
      </c>
      <c r="B169" s="85" t="s">
        <v>2491</v>
      </c>
      <c r="C169" s="85" t="s">
        <v>1139</v>
      </c>
      <c r="D169" s="82" t="s">
        <v>691</v>
      </c>
      <c r="E169" s="101"/>
      <c r="F169" s="85" t="s">
        <v>633</v>
      </c>
      <c r="G169" s="86" t="s">
        <v>692</v>
      </c>
      <c r="H169" s="102">
        <v>41934</v>
      </c>
      <c r="I169" s="103"/>
      <c r="J169" s="104">
        <v>3361819.94</v>
      </c>
      <c r="K169" s="105"/>
      <c r="L169" s="102"/>
      <c r="M169" s="106"/>
      <c r="N169" s="106">
        <v>3361819.94</v>
      </c>
      <c r="O169" s="104"/>
      <c r="P169" s="104"/>
      <c r="Q169" s="85" t="s">
        <v>69</v>
      </c>
      <c r="R169" s="85" t="s">
        <v>2683</v>
      </c>
      <c r="S169" s="101"/>
      <c r="T169" s="101" t="s">
        <v>1803</v>
      </c>
      <c r="U169" s="101"/>
      <c r="V169" s="101"/>
      <c r="W169" s="101"/>
      <c r="X169" s="101"/>
      <c r="Y169" s="101"/>
      <c r="Z169" s="84"/>
      <c r="AA169" s="84"/>
    </row>
    <row r="170" spans="1:27" s="107" customFormat="1" ht="60">
      <c r="A170" s="84" t="s">
        <v>2090</v>
      </c>
      <c r="B170" s="85" t="s">
        <v>2491</v>
      </c>
      <c r="C170" s="85" t="s">
        <v>1139</v>
      </c>
      <c r="D170" s="82" t="s">
        <v>700</v>
      </c>
      <c r="E170" s="101"/>
      <c r="F170" s="85" t="s">
        <v>626</v>
      </c>
      <c r="G170" s="86" t="s">
        <v>701</v>
      </c>
      <c r="H170" s="102">
        <v>41913</v>
      </c>
      <c r="I170" s="103"/>
      <c r="J170" s="104">
        <v>2922155.54</v>
      </c>
      <c r="K170" s="105"/>
      <c r="L170" s="102"/>
      <c r="M170" s="106"/>
      <c r="N170" s="106">
        <v>2922155.54</v>
      </c>
      <c r="O170" s="104"/>
      <c r="P170" s="104"/>
      <c r="Q170" s="85" t="s">
        <v>69</v>
      </c>
      <c r="R170" s="85" t="s">
        <v>2684</v>
      </c>
      <c r="S170" s="101" t="s">
        <v>1803</v>
      </c>
      <c r="T170" s="101"/>
      <c r="U170" s="101"/>
      <c r="V170" s="101"/>
      <c r="W170" s="101"/>
      <c r="X170" s="101"/>
      <c r="Y170" s="101"/>
      <c r="Z170" s="84"/>
      <c r="AA170" s="84"/>
    </row>
    <row r="171" spans="1:27" s="107" customFormat="1" ht="30">
      <c r="A171" s="84" t="s">
        <v>2090</v>
      </c>
      <c r="B171" s="85" t="s">
        <v>2491</v>
      </c>
      <c r="C171" s="85" t="s">
        <v>1139</v>
      </c>
      <c r="D171" s="82" t="s">
        <v>693</v>
      </c>
      <c r="E171" s="101"/>
      <c r="F171" s="85" t="s">
        <v>633</v>
      </c>
      <c r="G171" s="86" t="s">
        <v>694</v>
      </c>
      <c r="H171" s="102">
        <v>41934</v>
      </c>
      <c r="I171" s="103"/>
      <c r="J171" s="104">
        <v>2912551.67</v>
      </c>
      <c r="K171" s="105"/>
      <c r="L171" s="102"/>
      <c r="M171" s="106"/>
      <c r="N171" s="106">
        <v>2912551.67</v>
      </c>
      <c r="O171" s="104"/>
      <c r="P171" s="104"/>
      <c r="Q171" s="85" t="s">
        <v>69</v>
      </c>
      <c r="R171" s="85" t="s">
        <v>2683</v>
      </c>
      <c r="S171" s="101"/>
      <c r="T171" s="101" t="s">
        <v>1803</v>
      </c>
      <c r="U171" s="101"/>
      <c r="V171" s="101"/>
      <c r="W171" s="101"/>
      <c r="X171" s="101"/>
      <c r="Y171" s="101"/>
      <c r="Z171" s="84"/>
      <c r="AA171" s="84"/>
    </row>
    <row r="172" spans="1:27" s="107" customFormat="1" ht="45">
      <c r="A172" s="84" t="s">
        <v>2090</v>
      </c>
      <c r="B172" s="85" t="s">
        <v>2491</v>
      </c>
      <c r="C172" s="85" t="s">
        <v>1139</v>
      </c>
      <c r="D172" s="82" t="s">
        <v>623</v>
      </c>
      <c r="E172" s="101"/>
      <c r="F172" s="85" t="s">
        <v>624</v>
      </c>
      <c r="G172" s="86" t="s">
        <v>625</v>
      </c>
      <c r="H172" s="102">
        <v>40616</v>
      </c>
      <c r="I172" s="103"/>
      <c r="J172" s="104">
        <v>2894553.77</v>
      </c>
      <c r="K172" s="105">
        <v>41537</v>
      </c>
      <c r="L172" s="102">
        <v>41266</v>
      </c>
      <c r="M172" s="106">
        <v>0</v>
      </c>
      <c r="N172" s="106">
        <v>2894553.77</v>
      </c>
      <c r="O172" s="104"/>
      <c r="P172" s="104">
        <v>1671257.98</v>
      </c>
      <c r="Q172" s="85" t="s">
        <v>221</v>
      </c>
      <c r="R172" s="85" t="s">
        <v>2679</v>
      </c>
      <c r="S172" s="101"/>
      <c r="T172" s="101"/>
      <c r="U172" s="101"/>
      <c r="V172" s="101" t="s">
        <v>1803</v>
      </c>
      <c r="W172" s="101"/>
      <c r="X172" s="101"/>
      <c r="Y172" s="101"/>
      <c r="Z172" s="84"/>
      <c r="AA172" s="84"/>
    </row>
    <row r="173" spans="1:27" s="107" customFormat="1" ht="30">
      <c r="A173" s="84" t="s">
        <v>2090</v>
      </c>
      <c r="B173" s="85" t="s">
        <v>2491</v>
      </c>
      <c r="C173" s="85" t="s">
        <v>1139</v>
      </c>
      <c r="D173" s="82" t="s">
        <v>698</v>
      </c>
      <c r="E173" s="101"/>
      <c r="F173" s="85" t="s">
        <v>696</v>
      </c>
      <c r="G173" s="86" t="s">
        <v>699</v>
      </c>
      <c r="H173" s="102">
        <v>41921</v>
      </c>
      <c r="I173" s="103"/>
      <c r="J173" s="104">
        <v>2886252.41</v>
      </c>
      <c r="K173" s="105"/>
      <c r="L173" s="102"/>
      <c r="M173" s="106"/>
      <c r="N173" s="106">
        <v>2886252.41</v>
      </c>
      <c r="O173" s="104"/>
      <c r="P173" s="104"/>
      <c r="Q173" s="85" t="s">
        <v>69</v>
      </c>
      <c r="R173" s="85" t="s">
        <v>2683</v>
      </c>
      <c r="S173" s="101"/>
      <c r="T173" s="101" t="s">
        <v>1803</v>
      </c>
      <c r="U173" s="101"/>
      <c r="V173" s="101"/>
      <c r="W173" s="101"/>
      <c r="X173" s="101"/>
      <c r="Y173" s="101"/>
      <c r="Z173" s="84"/>
      <c r="AA173" s="84"/>
    </row>
    <row r="174" spans="1:27" s="107" customFormat="1" ht="30">
      <c r="A174" s="84" t="s">
        <v>2090</v>
      </c>
      <c r="B174" s="85" t="s">
        <v>2491</v>
      </c>
      <c r="C174" s="85" t="s">
        <v>1139</v>
      </c>
      <c r="D174" s="82" t="s">
        <v>651</v>
      </c>
      <c r="E174" s="101"/>
      <c r="F174" s="85" t="s">
        <v>639</v>
      </c>
      <c r="G174" s="86" t="s">
        <v>652</v>
      </c>
      <c r="H174" s="102">
        <v>41745</v>
      </c>
      <c r="I174" s="103"/>
      <c r="J174" s="104">
        <v>2719081.38</v>
      </c>
      <c r="K174" s="105">
        <v>41890</v>
      </c>
      <c r="L174" s="102"/>
      <c r="M174" s="106"/>
      <c r="N174" s="106">
        <v>2719081.38</v>
      </c>
      <c r="O174" s="104">
        <v>1158841.2</v>
      </c>
      <c r="P174" s="104">
        <v>1158841.2</v>
      </c>
      <c r="Q174" s="85" t="s">
        <v>221</v>
      </c>
      <c r="R174" s="85" t="s">
        <v>2680</v>
      </c>
      <c r="S174" s="101"/>
      <c r="T174" s="101"/>
      <c r="U174" s="101"/>
      <c r="V174" s="101" t="s">
        <v>1803</v>
      </c>
      <c r="W174" s="101"/>
      <c r="X174" s="101"/>
      <c r="Y174" s="101"/>
      <c r="Z174" s="84"/>
      <c r="AA174" s="84"/>
    </row>
    <row r="175" spans="1:27" s="107" customFormat="1" ht="30">
      <c r="A175" s="84" t="s">
        <v>2090</v>
      </c>
      <c r="B175" s="85" t="s">
        <v>2491</v>
      </c>
      <c r="C175" s="85" t="s">
        <v>1139</v>
      </c>
      <c r="D175" s="82" t="s">
        <v>653</v>
      </c>
      <c r="E175" s="101"/>
      <c r="F175" s="85" t="s">
        <v>641</v>
      </c>
      <c r="G175" s="86" t="s">
        <v>654</v>
      </c>
      <c r="H175" s="102">
        <v>41745</v>
      </c>
      <c r="I175" s="103"/>
      <c r="J175" s="104">
        <v>2442089.84</v>
      </c>
      <c r="K175" s="105">
        <v>41891</v>
      </c>
      <c r="L175" s="102"/>
      <c r="M175" s="106"/>
      <c r="N175" s="106">
        <v>2442089.84</v>
      </c>
      <c r="O175" s="104">
        <v>887627.61</v>
      </c>
      <c r="P175" s="104">
        <v>887627.61</v>
      </c>
      <c r="Q175" s="85" t="s">
        <v>221</v>
      </c>
      <c r="R175" s="85" t="s">
        <v>2680</v>
      </c>
      <c r="S175" s="101"/>
      <c r="T175" s="101"/>
      <c r="U175" s="101"/>
      <c r="V175" s="101" t="s">
        <v>1803</v>
      </c>
      <c r="W175" s="101"/>
      <c r="X175" s="101"/>
      <c r="Y175" s="101"/>
      <c r="Z175" s="84"/>
      <c r="AA175" s="84"/>
    </row>
    <row r="176" spans="1:27" s="107" customFormat="1" ht="30">
      <c r="A176" s="84" t="s">
        <v>2090</v>
      </c>
      <c r="B176" s="85" t="s">
        <v>2491</v>
      </c>
      <c r="C176" s="85" t="s">
        <v>1139</v>
      </c>
      <c r="D176" s="82" t="s">
        <v>655</v>
      </c>
      <c r="E176" s="101"/>
      <c r="F176" s="85" t="s">
        <v>656</v>
      </c>
      <c r="G176" s="86" t="s">
        <v>657</v>
      </c>
      <c r="H176" s="102">
        <v>41745</v>
      </c>
      <c r="I176" s="103"/>
      <c r="J176" s="104">
        <v>2404118.02</v>
      </c>
      <c r="K176" s="105">
        <v>41892</v>
      </c>
      <c r="L176" s="102"/>
      <c r="M176" s="106"/>
      <c r="N176" s="106">
        <v>2404118.02</v>
      </c>
      <c r="O176" s="104">
        <v>1221863.44</v>
      </c>
      <c r="P176" s="104">
        <v>1221863.44</v>
      </c>
      <c r="Q176" s="85" t="s">
        <v>221</v>
      </c>
      <c r="R176" s="85" t="s">
        <v>2680</v>
      </c>
      <c r="S176" s="101"/>
      <c r="T176" s="101"/>
      <c r="U176" s="101"/>
      <c r="V176" s="101" t="s">
        <v>1803</v>
      </c>
      <c r="W176" s="101"/>
      <c r="X176" s="101"/>
      <c r="Y176" s="101"/>
      <c r="Z176" s="84"/>
      <c r="AA176" s="84"/>
    </row>
    <row r="177" spans="1:27" s="107" customFormat="1" ht="45">
      <c r="A177" s="84" t="s">
        <v>2090</v>
      </c>
      <c r="B177" s="85" t="s">
        <v>2491</v>
      </c>
      <c r="C177" s="85" t="s">
        <v>1139</v>
      </c>
      <c r="D177" s="82" t="s">
        <v>702</v>
      </c>
      <c r="E177" s="101"/>
      <c r="F177" s="85" t="s">
        <v>626</v>
      </c>
      <c r="G177" s="86" t="s">
        <v>703</v>
      </c>
      <c r="H177" s="102">
        <v>41913</v>
      </c>
      <c r="I177" s="103"/>
      <c r="J177" s="104">
        <v>2398635.56</v>
      </c>
      <c r="K177" s="105"/>
      <c r="L177" s="102"/>
      <c r="M177" s="106"/>
      <c r="N177" s="106">
        <v>2398635.56</v>
      </c>
      <c r="O177" s="104"/>
      <c r="P177" s="104"/>
      <c r="Q177" s="85" t="s">
        <v>69</v>
      </c>
      <c r="R177" s="85" t="s">
        <v>2685</v>
      </c>
      <c r="S177" s="101"/>
      <c r="T177" s="101"/>
      <c r="U177" s="101"/>
      <c r="V177" s="101"/>
      <c r="W177" s="101"/>
      <c r="X177" s="101"/>
      <c r="Y177" s="101" t="s">
        <v>1803</v>
      </c>
      <c r="Z177" s="84"/>
      <c r="AA177" s="84" t="s">
        <v>1803</v>
      </c>
    </row>
    <row r="178" spans="1:27" s="107" customFormat="1" ht="30">
      <c r="A178" s="84" t="s">
        <v>2090</v>
      </c>
      <c r="B178" s="85" t="s">
        <v>2491</v>
      </c>
      <c r="C178" s="85" t="s">
        <v>1139</v>
      </c>
      <c r="D178" s="82" t="s">
        <v>649</v>
      </c>
      <c r="E178" s="101"/>
      <c r="F178" s="85" t="s">
        <v>627</v>
      </c>
      <c r="G178" s="86" t="s">
        <v>650</v>
      </c>
      <c r="H178" s="102">
        <v>41745</v>
      </c>
      <c r="I178" s="103"/>
      <c r="J178" s="104">
        <v>2260512.52</v>
      </c>
      <c r="K178" s="105">
        <v>41889</v>
      </c>
      <c r="L178" s="102"/>
      <c r="M178" s="106"/>
      <c r="N178" s="106">
        <v>2260512.52</v>
      </c>
      <c r="O178" s="104">
        <v>302465.23</v>
      </c>
      <c r="P178" s="104">
        <v>302465.23</v>
      </c>
      <c r="Q178" s="85" t="s">
        <v>221</v>
      </c>
      <c r="R178" s="85" t="s">
        <v>2680</v>
      </c>
      <c r="S178" s="101"/>
      <c r="T178" s="101"/>
      <c r="U178" s="101"/>
      <c r="V178" s="101" t="s">
        <v>1803</v>
      </c>
      <c r="W178" s="101"/>
      <c r="X178" s="101"/>
      <c r="Y178" s="101"/>
      <c r="Z178" s="84"/>
      <c r="AA178" s="84"/>
    </row>
    <row r="179" spans="1:27" s="107" customFormat="1" ht="30">
      <c r="A179" s="84" t="s">
        <v>2090</v>
      </c>
      <c r="B179" s="85" t="s">
        <v>2491</v>
      </c>
      <c r="C179" s="85" t="s">
        <v>1139</v>
      </c>
      <c r="D179" s="82" t="s">
        <v>704</v>
      </c>
      <c r="E179" s="101"/>
      <c r="F179" s="85" t="s">
        <v>696</v>
      </c>
      <c r="G179" s="86" t="s">
        <v>705</v>
      </c>
      <c r="H179" s="102">
        <v>41921</v>
      </c>
      <c r="I179" s="103"/>
      <c r="J179" s="104">
        <v>2162559.84</v>
      </c>
      <c r="K179" s="105"/>
      <c r="L179" s="102"/>
      <c r="M179" s="106"/>
      <c r="N179" s="106">
        <v>2162559.84</v>
      </c>
      <c r="O179" s="104"/>
      <c r="P179" s="104"/>
      <c r="Q179" s="85" t="s">
        <v>69</v>
      </c>
      <c r="R179" s="85" t="s">
        <v>2683</v>
      </c>
      <c r="S179" s="101"/>
      <c r="T179" s="101" t="s">
        <v>1803</v>
      </c>
      <c r="U179" s="101"/>
      <c r="V179" s="101"/>
      <c r="W179" s="101"/>
      <c r="X179" s="101"/>
      <c r="Y179" s="101"/>
      <c r="Z179" s="84"/>
      <c r="AA179" s="84"/>
    </row>
    <row r="180" spans="1:27" s="107" customFormat="1" ht="30">
      <c r="A180" s="84" t="s">
        <v>2090</v>
      </c>
      <c r="B180" s="85" t="s">
        <v>2491</v>
      </c>
      <c r="C180" s="85" t="s">
        <v>1139</v>
      </c>
      <c r="D180" s="82" t="s">
        <v>661</v>
      </c>
      <c r="E180" s="101"/>
      <c r="F180" s="85" t="s">
        <v>662</v>
      </c>
      <c r="G180" s="86" t="s">
        <v>663</v>
      </c>
      <c r="H180" s="102">
        <v>41745</v>
      </c>
      <c r="I180" s="103"/>
      <c r="J180" s="104">
        <v>1969410.23</v>
      </c>
      <c r="K180" s="105">
        <v>41894</v>
      </c>
      <c r="L180" s="102"/>
      <c r="M180" s="106"/>
      <c r="N180" s="106">
        <v>1969410.23</v>
      </c>
      <c r="O180" s="104">
        <v>80967.38</v>
      </c>
      <c r="P180" s="104">
        <v>80967.38</v>
      </c>
      <c r="Q180" s="85" t="s">
        <v>221</v>
      </c>
      <c r="R180" s="85" t="s">
        <v>2680</v>
      </c>
      <c r="S180" s="101"/>
      <c r="T180" s="101"/>
      <c r="U180" s="101"/>
      <c r="V180" s="101" t="s">
        <v>1803</v>
      </c>
      <c r="W180" s="101"/>
      <c r="X180" s="101"/>
      <c r="Y180" s="101"/>
      <c r="Z180" s="84"/>
      <c r="AA180" s="84"/>
    </row>
    <row r="181" spans="1:27" s="107" customFormat="1" ht="30">
      <c r="A181" s="84" t="s">
        <v>2090</v>
      </c>
      <c r="B181" s="85" t="s">
        <v>2491</v>
      </c>
      <c r="C181" s="85" t="s">
        <v>1139</v>
      </c>
      <c r="D181" s="82" t="s">
        <v>664</v>
      </c>
      <c r="E181" s="101"/>
      <c r="F181" s="85" t="s">
        <v>627</v>
      </c>
      <c r="G181" s="86" t="s">
        <v>665</v>
      </c>
      <c r="H181" s="102">
        <v>41745</v>
      </c>
      <c r="I181" s="103"/>
      <c r="J181" s="104">
        <v>1841793.88</v>
      </c>
      <c r="K181" s="105">
        <v>41895</v>
      </c>
      <c r="L181" s="102"/>
      <c r="M181" s="106"/>
      <c r="N181" s="106">
        <v>1841793.88</v>
      </c>
      <c r="O181" s="104">
        <v>26417.59</v>
      </c>
      <c r="P181" s="104">
        <v>26417.59</v>
      </c>
      <c r="Q181" s="85" t="s">
        <v>221</v>
      </c>
      <c r="R181" s="85" t="s">
        <v>2680</v>
      </c>
      <c r="S181" s="101"/>
      <c r="T181" s="101"/>
      <c r="U181" s="101"/>
      <c r="V181" s="101" t="s">
        <v>1803</v>
      </c>
      <c r="W181" s="101"/>
      <c r="X181" s="101"/>
      <c r="Y181" s="101"/>
      <c r="Z181" s="84"/>
      <c r="AA181" s="84"/>
    </row>
    <row r="182" spans="1:27" s="107" customFormat="1" ht="30">
      <c r="A182" s="84" t="s">
        <v>2090</v>
      </c>
      <c r="B182" s="85" t="s">
        <v>2491</v>
      </c>
      <c r="C182" s="85" t="s">
        <v>1139</v>
      </c>
      <c r="D182" s="82" t="s">
        <v>685</v>
      </c>
      <c r="E182" s="101"/>
      <c r="F182" s="85" t="s">
        <v>167</v>
      </c>
      <c r="G182" s="86" t="s">
        <v>686</v>
      </c>
      <c r="H182" s="102">
        <v>41955</v>
      </c>
      <c r="I182" s="103"/>
      <c r="J182" s="104">
        <v>1822652.16</v>
      </c>
      <c r="K182" s="105"/>
      <c r="L182" s="102"/>
      <c r="M182" s="106"/>
      <c r="N182" s="106">
        <v>1822652.16</v>
      </c>
      <c r="O182" s="104"/>
      <c r="P182" s="104"/>
      <c r="Q182" s="85" t="s">
        <v>69</v>
      </c>
      <c r="R182" s="85" t="s">
        <v>2683</v>
      </c>
      <c r="S182" s="101"/>
      <c r="T182" s="101" t="s">
        <v>1803</v>
      </c>
      <c r="U182" s="101"/>
      <c r="V182" s="101"/>
      <c r="W182" s="101"/>
      <c r="X182" s="101"/>
      <c r="Y182" s="101"/>
      <c r="Z182" s="84"/>
      <c r="AA182" s="84"/>
    </row>
    <row r="183" spans="1:27" s="107" customFormat="1" ht="30">
      <c r="A183" s="84" t="s">
        <v>2090</v>
      </c>
      <c r="B183" s="85" t="s">
        <v>2491</v>
      </c>
      <c r="C183" s="85" t="s">
        <v>1139</v>
      </c>
      <c r="D183" s="82" t="s">
        <v>681</v>
      </c>
      <c r="E183" s="101"/>
      <c r="F183" s="85" t="s">
        <v>167</v>
      </c>
      <c r="G183" s="86" t="s">
        <v>682</v>
      </c>
      <c r="H183" s="102">
        <v>41955</v>
      </c>
      <c r="I183" s="103"/>
      <c r="J183" s="104">
        <v>1773621.53</v>
      </c>
      <c r="K183" s="105"/>
      <c r="L183" s="102"/>
      <c r="M183" s="106"/>
      <c r="N183" s="106">
        <v>1773621.53</v>
      </c>
      <c r="O183" s="104"/>
      <c r="P183" s="104"/>
      <c r="Q183" s="85" t="s">
        <v>69</v>
      </c>
      <c r="R183" s="85" t="s">
        <v>2683</v>
      </c>
      <c r="S183" s="101"/>
      <c r="T183" s="101" t="s">
        <v>1803</v>
      </c>
      <c r="U183" s="101"/>
      <c r="V183" s="101"/>
      <c r="W183" s="101"/>
      <c r="X183" s="101"/>
      <c r="Y183" s="101"/>
      <c r="Z183" s="84"/>
      <c r="AA183" s="84"/>
    </row>
    <row r="184" spans="1:27" s="107" customFormat="1" ht="30">
      <c r="A184" s="84" t="s">
        <v>2090</v>
      </c>
      <c r="B184" s="85" t="s">
        <v>2491</v>
      </c>
      <c r="C184" s="85" t="s">
        <v>1139</v>
      </c>
      <c r="D184" s="82" t="s">
        <v>670</v>
      </c>
      <c r="E184" s="101"/>
      <c r="F184" s="85" t="s">
        <v>659</v>
      </c>
      <c r="G184" s="86" t="s">
        <v>671</v>
      </c>
      <c r="H184" s="102">
        <v>41745</v>
      </c>
      <c r="I184" s="103"/>
      <c r="J184" s="104">
        <v>1430197.98</v>
      </c>
      <c r="K184" s="105">
        <v>41898</v>
      </c>
      <c r="L184" s="102">
        <v>0</v>
      </c>
      <c r="M184" s="106">
        <v>0</v>
      </c>
      <c r="N184" s="106">
        <v>1430197.98</v>
      </c>
      <c r="O184" s="104">
        <v>646860.91</v>
      </c>
      <c r="P184" s="104">
        <v>646860.91</v>
      </c>
      <c r="Q184" s="85" t="s">
        <v>221</v>
      </c>
      <c r="R184" s="85" t="s">
        <v>2680</v>
      </c>
      <c r="S184" s="101"/>
      <c r="T184" s="101"/>
      <c r="U184" s="101"/>
      <c r="V184" s="101" t="s">
        <v>1803</v>
      </c>
      <c r="W184" s="101"/>
      <c r="X184" s="101"/>
      <c r="Y184" s="101"/>
      <c r="Z184" s="84"/>
      <c r="AA184" s="84"/>
    </row>
    <row r="185" spans="1:27" s="107" customFormat="1" ht="30">
      <c r="A185" s="84" t="s">
        <v>2090</v>
      </c>
      <c r="B185" s="85" t="s">
        <v>2491</v>
      </c>
      <c r="C185" s="85" t="s">
        <v>1139</v>
      </c>
      <c r="D185" s="82" t="s">
        <v>689</v>
      </c>
      <c r="E185" s="101"/>
      <c r="F185" s="85" t="s">
        <v>167</v>
      </c>
      <c r="G185" s="86" t="s">
        <v>690</v>
      </c>
      <c r="H185" s="102">
        <v>41955</v>
      </c>
      <c r="I185" s="103"/>
      <c r="J185" s="104">
        <v>1376515.59</v>
      </c>
      <c r="K185" s="105"/>
      <c r="L185" s="102"/>
      <c r="M185" s="106"/>
      <c r="N185" s="106">
        <v>1376515.59</v>
      </c>
      <c r="O185" s="104"/>
      <c r="P185" s="104"/>
      <c r="Q185" s="85" t="s">
        <v>69</v>
      </c>
      <c r="R185" s="85" t="s">
        <v>2683</v>
      </c>
      <c r="S185" s="101"/>
      <c r="T185" s="101" t="s">
        <v>1803</v>
      </c>
      <c r="U185" s="101"/>
      <c r="V185" s="101"/>
      <c r="W185" s="101"/>
      <c r="X185" s="101"/>
      <c r="Y185" s="101"/>
      <c r="Z185" s="84"/>
      <c r="AA185" s="84"/>
    </row>
    <row r="186" spans="1:27" s="107" customFormat="1" ht="30">
      <c r="A186" s="84" t="s">
        <v>2090</v>
      </c>
      <c r="B186" s="85" t="s">
        <v>2491</v>
      </c>
      <c r="C186" s="85" t="s">
        <v>1139</v>
      </c>
      <c r="D186" s="82" t="s">
        <v>683</v>
      </c>
      <c r="E186" s="101"/>
      <c r="F186" s="85" t="s">
        <v>167</v>
      </c>
      <c r="G186" s="86" t="s">
        <v>684</v>
      </c>
      <c r="H186" s="102">
        <v>41955</v>
      </c>
      <c r="I186" s="103"/>
      <c r="J186" s="104">
        <v>1341926.21</v>
      </c>
      <c r="K186" s="105"/>
      <c r="L186" s="102"/>
      <c r="M186" s="106"/>
      <c r="N186" s="106">
        <v>1341926.21</v>
      </c>
      <c r="O186" s="104"/>
      <c r="P186" s="104"/>
      <c r="Q186" s="85" t="s">
        <v>69</v>
      </c>
      <c r="R186" s="85" t="s">
        <v>2683</v>
      </c>
      <c r="S186" s="101"/>
      <c r="T186" s="101" t="s">
        <v>1803</v>
      </c>
      <c r="U186" s="101"/>
      <c r="V186" s="101"/>
      <c r="W186" s="101"/>
      <c r="X186" s="101"/>
      <c r="Y186" s="101"/>
      <c r="Z186" s="84"/>
      <c r="AA186" s="84"/>
    </row>
    <row r="187" spans="1:27" s="107" customFormat="1" ht="30">
      <c r="A187" s="84" t="s">
        <v>2090</v>
      </c>
      <c r="B187" s="85" t="s">
        <v>2491</v>
      </c>
      <c r="C187" s="85" t="s">
        <v>1139</v>
      </c>
      <c r="D187" s="82" t="s">
        <v>687</v>
      </c>
      <c r="E187" s="101"/>
      <c r="F187" s="85" t="s">
        <v>167</v>
      </c>
      <c r="G187" s="86" t="s">
        <v>688</v>
      </c>
      <c r="H187" s="102">
        <v>41955</v>
      </c>
      <c r="I187" s="103"/>
      <c r="J187" s="104">
        <v>1280022.03</v>
      </c>
      <c r="K187" s="105"/>
      <c r="L187" s="102"/>
      <c r="M187" s="106"/>
      <c r="N187" s="106">
        <v>1280022.03</v>
      </c>
      <c r="O187" s="104"/>
      <c r="P187" s="104"/>
      <c r="Q187" s="85" t="s">
        <v>69</v>
      </c>
      <c r="R187" s="85" t="s">
        <v>2683</v>
      </c>
      <c r="S187" s="101"/>
      <c r="T187" s="101" t="s">
        <v>1803</v>
      </c>
      <c r="U187" s="101"/>
      <c r="V187" s="101"/>
      <c r="W187" s="101"/>
      <c r="X187" s="101"/>
      <c r="Y187" s="101"/>
      <c r="Z187" s="84"/>
      <c r="AA187" s="84"/>
    </row>
    <row r="188" spans="1:27" s="107" customFormat="1" ht="30">
      <c r="A188" s="84" t="s">
        <v>2090</v>
      </c>
      <c r="B188" s="85" t="s">
        <v>2491</v>
      </c>
      <c r="C188" s="85" t="s">
        <v>1139</v>
      </c>
      <c r="D188" s="82" t="s">
        <v>632</v>
      </c>
      <c r="E188" s="101"/>
      <c r="F188" s="85" t="s">
        <v>633</v>
      </c>
      <c r="G188" s="86" t="s">
        <v>634</v>
      </c>
      <c r="H188" s="102">
        <v>41745</v>
      </c>
      <c r="I188" s="103"/>
      <c r="J188" s="104">
        <v>1194027.21</v>
      </c>
      <c r="K188" s="105">
        <v>41883</v>
      </c>
      <c r="L188" s="102"/>
      <c r="M188" s="106"/>
      <c r="N188" s="106">
        <v>1194027.21</v>
      </c>
      <c r="O188" s="104">
        <v>492917.18</v>
      </c>
      <c r="P188" s="104">
        <v>492917.18</v>
      </c>
      <c r="Q188" s="85" t="s">
        <v>221</v>
      </c>
      <c r="R188" s="85" t="s">
        <v>2680</v>
      </c>
      <c r="S188" s="101"/>
      <c r="T188" s="101"/>
      <c r="U188" s="101"/>
      <c r="V188" s="101" t="s">
        <v>1803</v>
      </c>
      <c r="W188" s="101"/>
      <c r="X188" s="101"/>
      <c r="Y188" s="101"/>
      <c r="Z188" s="84"/>
      <c r="AA188" s="84"/>
    </row>
    <row r="189" spans="1:27" s="107" customFormat="1" ht="30">
      <c r="A189" s="84" t="s">
        <v>2090</v>
      </c>
      <c r="B189" s="85" t="s">
        <v>2491</v>
      </c>
      <c r="C189" s="85" t="s">
        <v>1139</v>
      </c>
      <c r="D189" s="82" t="s">
        <v>635</v>
      </c>
      <c r="E189" s="101"/>
      <c r="F189" s="85" t="s">
        <v>636</v>
      </c>
      <c r="G189" s="86" t="s">
        <v>637</v>
      </c>
      <c r="H189" s="102">
        <v>41745</v>
      </c>
      <c r="I189" s="103"/>
      <c r="J189" s="104">
        <v>1143471.32</v>
      </c>
      <c r="K189" s="105">
        <v>41884</v>
      </c>
      <c r="L189" s="102"/>
      <c r="M189" s="106"/>
      <c r="N189" s="106">
        <v>1143471.32</v>
      </c>
      <c r="O189" s="104">
        <v>604991.62</v>
      </c>
      <c r="P189" s="104">
        <v>604991.62</v>
      </c>
      <c r="Q189" s="85" t="s">
        <v>221</v>
      </c>
      <c r="R189" s="85" t="s">
        <v>2680</v>
      </c>
      <c r="S189" s="101"/>
      <c r="T189" s="101"/>
      <c r="U189" s="101"/>
      <c r="V189" s="101" t="s">
        <v>1803</v>
      </c>
      <c r="W189" s="101"/>
      <c r="X189" s="101"/>
      <c r="Y189" s="101"/>
      <c r="Z189" s="84"/>
      <c r="AA189" s="84"/>
    </row>
    <row r="190" spans="1:27" s="107" customFormat="1" ht="30">
      <c r="A190" s="84" t="s">
        <v>2090</v>
      </c>
      <c r="B190" s="85" t="s">
        <v>2491</v>
      </c>
      <c r="C190" s="85" t="s">
        <v>1139</v>
      </c>
      <c r="D190" s="82" t="s">
        <v>643</v>
      </c>
      <c r="E190" s="101"/>
      <c r="F190" s="85" t="s">
        <v>644</v>
      </c>
      <c r="G190" s="86" t="s">
        <v>645</v>
      </c>
      <c r="H190" s="102">
        <v>41745</v>
      </c>
      <c r="I190" s="103"/>
      <c r="J190" s="104">
        <v>1138856.1499999999</v>
      </c>
      <c r="K190" s="105">
        <v>41887</v>
      </c>
      <c r="L190" s="102"/>
      <c r="M190" s="106"/>
      <c r="N190" s="106">
        <v>1138856.1499999999</v>
      </c>
      <c r="O190" s="104">
        <v>514369.6</v>
      </c>
      <c r="P190" s="104">
        <v>514369.6</v>
      </c>
      <c r="Q190" s="85" t="s">
        <v>221</v>
      </c>
      <c r="R190" s="85" t="s">
        <v>2680</v>
      </c>
      <c r="S190" s="101"/>
      <c r="T190" s="101"/>
      <c r="U190" s="101"/>
      <c r="V190" s="101" t="s">
        <v>1803</v>
      </c>
      <c r="W190" s="101"/>
      <c r="X190" s="101"/>
      <c r="Y190" s="101"/>
      <c r="Z190" s="84"/>
      <c r="AA190" s="84"/>
    </row>
    <row r="191" spans="1:27" s="107" customFormat="1" ht="30">
      <c r="A191" s="84" t="s">
        <v>2090</v>
      </c>
      <c r="B191" s="85" t="s">
        <v>2491</v>
      </c>
      <c r="C191" s="85" t="s">
        <v>1139</v>
      </c>
      <c r="D191" s="82" t="s">
        <v>658</v>
      </c>
      <c r="E191" s="101"/>
      <c r="F191" s="85" t="s">
        <v>659</v>
      </c>
      <c r="G191" s="86" t="s">
        <v>660</v>
      </c>
      <c r="H191" s="102">
        <v>41745</v>
      </c>
      <c r="I191" s="103"/>
      <c r="J191" s="104">
        <v>1040716.05</v>
      </c>
      <c r="K191" s="105">
        <v>41893</v>
      </c>
      <c r="L191" s="102"/>
      <c r="M191" s="106">
        <v>0</v>
      </c>
      <c r="N191" s="106">
        <v>1040716.05</v>
      </c>
      <c r="O191" s="104">
        <v>424607.19</v>
      </c>
      <c r="P191" s="104">
        <v>424607.19</v>
      </c>
      <c r="Q191" s="85" t="s">
        <v>221</v>
      </c>
      <c r="R191" s="85" t="s">
        <v>2680</v>
      </c>
      <c r="S191" s="101"/>
      <c r="T191" s="101"/>
      <c r="U191" s="101"/>
      <c r="V191" s="101" t="s">
        <v>1803</v>
      </c>
      <c r="W191" s="101"/>
      <c r="X191" s="101"/>
      <c r="Y191" s="101"/>
      <c r="Z191" s="84"/>
      <c r="AA191" s="84"/>
    </row>
    <row r="192" spans="1:27" s="107" customFormat="1" ht="30">
      <c r="A192" s="84" t="s">
        <v>2090</v>
      </c>
      <c r="B192" s="85" t="s">
        <v>2491</v>
      </c>
      <c r="C192" s="85" t="s">
        <v>1139</v>
      </c>
      <c r="D192" s="82" t="s">
        <v>678</v>
      </c>
      <c r="E192" s="101"/>
      <c r="F192" s="85" t="s">
        <v>679</v>
      </c>
      <c r="G192" s="86" t="s">
        <v>680</v>
      </c>
      <c r="H192" s="102">
        <v>41939</v>
      </c>
      <c r="I192" s="103"/>
      <c r="J192" s="104">
        <v>997307.04</v>
      </c>
      <c r="K192" s="105"/>
      <c r="L192" s="102"/>
      <c r="M192" s="106"/>
      <c r="N192" s="106">
        <v>997307.04</v>
      </c>
      <c r="O192" s="104"/>
      <c r="P192" s="104"/>
      <c r="Q192" s="85" t="s">
        <v>69</v>
      </c>
      <c r="R192" s="85" t="s">
        <v>2683</v>
      </c>
      <c r="S192" s="101"/>
      <c r="T192" s="101" t="s">
        <v>1803</v>
      </c>
      <c r="U192" s="101"/>
      <c r="V192" s="101"/>
      <c r="W192" s="101"/>
      <c r="X192" s="101"/>
      <c r="Y192" s="101"/>
      <c r="Z192" s="84"/>
      <c r="AA192" s="84"/>
    </row>
    <row r="193" spans="1:27" s="107" customFormat="1" ht="30">
      <c r="A193" s="84" t="s">
        <v>2090</v>
      </c>
      <c r="B193" s="85" t="s">
        <v>2491</v>
      </c>
      <c r="C193" s="85" t="s">
        <v>1139</v>
      </c>
      <c r="D193" s="82" t="s">
        <v>640</v>
      </c>
      <c r="E193" s="101"/>
      <c r="F193" s="85" t="s">
        <v>641</v>
      </c>
      <c r="G193" s="86" t="s">
        <v>642</v>
      </c>
      <c r="H193" s="102">
        <v>41745</v>
      </c>
      <c r="I193" s="103"/>
      <c r="J193" s="104">
        <v>957265.74</v>
      </c>
      <c r="K193" s="105">
        <v>41886</v>
      </c>
      <c r="L193" s="102"/>
      <c r="M193" s="106"/>
      <c r="N193" s="106">
        <v>957265.74</v>
      </c>
      <c r="O193" s="104">
        <v>93770.96</v>
      </c>
      <c r="P193" s="104">
        <v>93770.96</v>
      </c>
      <c r="Q193" s="85" t="s">
        <v>221</v>
      </c>
      <c r="R193" s="85" t="s">
        <v>2680</v>
      </c>
      <c r="S193" s="101"/>
      <c r="T193" s="101"/>
      <c r="U193" s="101"/>
      <c r="V193" s="101" t="s">
        <v>1803</v>
      </c>
      <c r="W193" s="101"/>
      <c r="X193" s="101"/>
      <c r="Y193" s="101"/>
      <c r="Z193" s="84"/>
      <c r="AA193" s="84"/>
    </row>
    <row r="194" spans="1:27" s="107" customFormat="1" ht="30">
      <c r="A194" s="84" t="s">
        <v>2090</v>
      </c>
      <c r="B194" s="85" t="s">
        <v>2491</v>
      </c>
      <c r="C194" s="85" t="s">
        <v>1139</v>
      </c>
      <c r="D194" s="82" t="s">
        <v>672</v>
      </c>
      <c r="E194" s="101"/>
      <c r="F194" s="85" t="s">
        <v>673</v>
      </c>
      <c r="G194" s="86" t="s">
        <v>674</v>
      </c>
      <c r="H194" s="102">
        <v>41745</v>
      </c>
      <c r="I194" s="103"/>
      <c r="J194" s="104">
        <v>903512.45</v>
      </c>
      <c r="K194" s="105">
        <v>41899</v>
      </c>
      <c r="L194" s="102">
        <v>0</v>
      </c>
      <c r="M194" s="106">
        <v>0</v>
      </c>
      <c r="N194" s="106">
        <v>903512.45</v>
      </c>
      <c r="O194" s="104">
        <v>162578.23000000001</v>
      </c>
      <c r="P194" s="104">
        <v>162578.23000000001</v>
      </c>
      <c r="Q194" s="85" t="s">
        <v>221</v>
      </c>
      <c r="R194" s="85" t="s">
        <v>2680</v>
      </c>
      <c r="S194" s="101"/>
      <c r="T194" s="101"/>
      <c r="U194" s="101"/>
      <c r="V194" s="101" t="s">
        <v>1803</v>
      </c>
      <c r="W194" s="101"/>
      <c r="X194" s="101"/>
      <c r="Y194" s="101"/>
      <c r="Z194" s="84"/>
      <c r="AA194" s="84"/>
    </row>
    <row r="195" spans="1:27" s="107" customFormat="1" ht="30">
      <c r="A195" s="84" t="s">
        <v>2090</v>
      </c>
      <c r="B195" s="85" t="s">
        <v>2491</v>
      </c>
      <c r="C195" s="85" t="s">
        <v>1139</v>
      </c>
      <c r="D195" s="82" t="s">
        <v>666</v>
      </c>
      <c r="E195" s="101"/>
      <c r="F195" s="85" t="s">
        <v>631</v>
      </c>
      <c r="G195" s="86" t="s">
        <v>667</v>
      </c>
      <c r="H195" s="102">
        <v>41745</v>
      </c>
      <c r="I195" s="103"/>
      <c r="J195" s="104">
        <v>871861.07</v>
      </c>
      <c r="K195" s="105">
        <v>41896</v>
      </c>
      <c r="L195" s="102"/>
      <c r="M195" s="106"/>
      <c r="N195" s="106">
        <v>871861.07</v>
      </c>
      <c r="O195" s="104">
        <v>446461.82</v>
      </c>
      <c r="P195" s="104">
        <v>446461.82</v>
      </c>
      <c r="Q195" s="85" t="s">
        <v>221</v>
      </c>
      <c r="R195" s="85" t="s">
        <v>2680</v>
      </c>
      <c r="S195" s="101"/>
      <c r="T195" s="101"/>
      <c r="U195" s="101"/>
      <c r="V195" s="101" t="s">
        <v>1803</v>
      </c>
      <c r="W195" s="101"/>
      <c r="X195" s="101"/>
      <c r="Y195" s="101"/>
      <c r="Z195" s="84"/>
      <c r="AA195" s="84"/>
    </row>
    <row r="196" spans="1:27" s="107" customFormat="1" ht="45">
      <c r="A196" s="84" t="s">
        <v>2090</v>
      </c>
      <c r="B196" s="85" t="s">
        <v>2491</v>
      </c>
      <c r="C196" s="85" t="s">
        <v>1139</v>
      </c>
      <c r="D196" s="82" t="s">
        <v>675</v>
      </c>
      <c r="E196" s="101"/>
      <c r="F196" s="85" t="s">
        <v>676</v>
      </c>
      <c r="G196" s="86" t="s">
        <v>677</v>
      </c>
      <c r="H196" s="102">
        <v>41953</v>
      </c>
      <c r="I196" s="103"/>
      <c r="J196" s="104">
        <v>861441.94</v>
      </c>
      <c r="K196" s="105"/>
      <c r="L196" s="102"/>
      <c r="M196" s="106"/>
      <c r="N196" s="106">
        <v>861441.94</v>
      </c>
      <c r="O196" s="104"/>
      <c r="P196" s="104"/>
      <c r="Q196" s="85" t="s">
        <v>69</v>
      </c>
      <c r="R196" s="85" t="s">
        <v>2678</v>
      </c>
      <c r="S196" s="101"/>
      <c r="T196" s="101" t="s">
        <v>1803</v>
      </c>
      <c r="U196" s="101"/>
      <c r="V196" s="101"/>
      <c r="W196" s="101"/>
      <c r="X196" s="101"/>
      <c r="Y196" s="101"/>
      <c r="Z196" s="84"/>
      <c r="AA196" s="84"/>
    </row>
    <row r="197" spans="1:27" s="107" customFormat="1" ht="30">
      <c r="A197" s="84" t="s">
        <v>2090</v>
      </c>
      <c r="B197" s="85" t="s">
        <v>2491</v>
      </c>
      <c r="C197" s="85" t="s">
        <v>1139</v>
      </c>
      <c r="D197" s="82" t="s">
        <v>668</v>
      </c>
      <c r="E197" s="101"/>
      <c r="F197" s="85" t="s">
        <v>633</v>
      </c>
      <c r="G197" s="86" t="s">
        <v>669</v>
      </c>
      <c r="H197" s="102">
        <v>41745</v>
      </c>
      <c r="I197" s="103"/>
      <c r="J197" s="104">
        <v>834241.47</v>
      </c>
      <c r="K197" s="105">
        <v>41897</v>
      </c>
      <c r="L197" s="102">
        <v>0</v>
      </c>
      <c r="M197" s="106">
        <v>0</v>
      </c>
      <c r="N197" s="106">
        <v>834241.47</v>
      </c>
      <c r="O197" s="104">
        <v>84003.43</v>
      </c>
      <c r="P197" s="104">
        <v>84003.43</v>
      </c>
      <c r="Q197" s="85" t="s">
        <v>221</v>
      </c>
      <c r="R197" s="85" t="s">
        <v>2680</v>
      </c>
      <c r="S197" s="101"/>
      <c r="T197" s="101"/>
      <c r="U197" s="101"/>
      <c r="V197" s="101" t="s">
        <v>1803</v>
      </c>
      <c r="W197" s="101"/>
      <c r="X197" s="101"/>
      <c r="Y197" s="101"/>
      <c r="Z197" s="84"/>
      <c r="AA197" s="84"/>
    </row>
    <row r="198" spans="1:27" s="107" customFormat="1" ht="30">
      <c r="A198" s="84" t="s">
        <v>2090</v>
      </c>
      <c r="B198" s="85" t="s">
        <v>2491</v>
      </c>
      <c r="C198" s="85" t="s">
        <v>1139</v>
      </c>
      <c r="D198" s="82" t="s">
        <v>646</v>
      </c>
      <c r="E198" s="101"/>
      <c r="F198" s="85" t="s">
        <v>647</v>
      </c>
      <c r="G198" s="86" t="s">
        <v>648</v>
      </c>
      <c r="H198" s="102">
        <v>41745</v>
      </c>
      <c r="I198" s="103"/>
      <c r="J198" s="104">
        <v>683223.1</v>
      </c>
      <c r="K198" s="105">
        <v>41888</v>
      </c>
      <c r="L198" s="102">
        <v>0</v>
      </c>
      <c r="M198" s="106">
        <v>0</v>
      </c>
      <c r="N198" s="106">
        <v>683223.1</v>
      </c>
      <c r="O198" s="104">
        <v>51733.86</v>
      </c>
      <c r="P198" s="104">
        <v>51733.86</v>
      </c>
      <c r="Q198" s="85" t="s">
        <v>221</v>
      </c>
      <c r="R198" s="85" t="s">
        <v>2680</v>
      </c>
      <c r="S198" s="101"/>
      <c r="T198" s="101"/>
      <c r="U198" s="101"/>
      <c r="V198" s="101" t="s">
        <v>1803</v>
      </c>
      <c r="W198" s="101"/>
      <c r="X198" s="101"/>
      <c r="Y198" s="101"/>
      <c r="Z198" s="84"/>
      <c r="AA198" s="84"/>
    </row>
    <row r="199" spans="1:27" s="107" customFormat="1" ht="45">
      <c r="A199" s="84" t="s">
        <v>2090</v>
      </c>
      <c r="B199" s="85" t="s">
        <v>2491</v>
      </c>
      <c r="C199" s="85" t="s">
        <v>1139</v>
      </c>
      <c r="D199" s="82" t="s">
        <v>628</v>
      </c>
      <c r="E199" s="101"/>
      <c r="F199" s="85" t="s">
        <v>629</v>
      </c>
      <c r="G199" s="86" t="s">
        <v>630</v>
      </c>
      <c r="H199" s="102">
        <v>41521</v>
      </c>
      <c r="I199" s="103"/>
      <c r="J199" s="104">
        <v>632857.59999999998</v>
      </c>
      <c r="K199" s="105"/>
      <c r="L199" s="102">
        <v>120</v>
      </c>
      <c r="M199" s="106">
        <v>0</v>
      </c>
      <c r="N199" s="106">
        <v>632857.59999999998</v>
      </c>
      <c r="O199" s="104">
        <v>132944.78</v>
      </c>
      <c r="P199" s="104">
        <v>186004.88</v>
      </c>
      <c r="Q199" s="85" t="s">
        <v>221</v>
      </c>
      <c r="R199" s="85" t="s">
        <v>2682</v>
      </c>
      <c r="S199" s="101"/>
      <c r="T199" s="101"/>
      <c r="U199" s="101"/>
      <c r="V199" s="101" t="s">
        <v>1803</v>
      </c>
      <c r="W199" s="101"/>
      <c r="X199" s="101"/>
      <c r="Y199" s="101"/>
      <c r="Z199" s="84"/>
      <c r="AA199" s="84"/>
    </row>
    <row r="200" spans="1:27" s="107" customFormat="1" ht="30">
      <c r="A200" s="84" t="s">
        <v>2090</v>
      </c>
      <c r="B200" s="85" t="s">
        <v>2491</v>
      </c>
      <c r="C200" s="85" t="s">
        <v>1139</v>
      </c>
      <c r="D200" s="82" t="s">
        <v>638</v>
      </c>
      <c r="E200" s="101"/>
      <c r="F200" s="85" t="s">
        <v>639</v>
      </c>
      <c r="G200" s="86" t="s">
        <v>2681</v>
      </c>
      <c r="H200" s="102">
        <v>41745</v>
      </c>
      <c r="I200" s="103"/>
      <c r="J200" s="104">
        <v>579763.97</v>
      </c>
      <c r="K200" s="105">
        <v>41885</v>
      </c>
      <c r="L200" s="102"/>
      <c r="M200" s="106"/>
      <c r="N200" s="106">
        <v>579763.97</v>
      </c>
      <c r="O200" s="104">
        <v>343286.63</v>
      </c>
      <c r="P200" s="104">
        <v>343286.63</v>
      </c>
      <c r="Q200" s="85" t="s">
        <v>221</v>
      </c>
      <c r="R200" s="85" t="s">
        <v>2680</v>
      </c>
      <c r="S200" s="101"/>
      <c r="T200" s="101"/>
      <c r="U200" s="101"/>
      <c r="V200" s="101" t="s">
        <v>1803</v>
      </c>
      <c r="W200" s="101"/>
      <c r="X200" s="101"/>
      <c r="Y200" s="101"/>
      <c r="Z200" s="84"/>
      <c r="AA200" s="84"/>
    </row>
    <row r="201" spans="1:27" s="107" customFormat="1" ht="30">
      <c r="A201" s="84" t="s">
        <v>2090</v>
      </c>
      <c r="B201" s="85" t="s">
        <v>2491</v>
      </c>
      <c r="C201" s="85" t="s">
        <v>706</v>
      </c>
      <c r="D201" s="82" t="s">
        <v>748</v>
      </c>
      <c r="E201" s="101"/>
      <c r="F201" s="85" t="s">
        <v>749</v>
      </c>
      <c r="G201" s="86" t="s">
        <v>750</v>
      </c>
      <c r="H201" s="102">
        <v>41130</v>
      </c>
      <c r="I201" s="103">
        <v>41495</v>
      </c>
      <c r="J201" s="104">
        <v>13323067.98</v>
      </c>
      <c r="K201" s="105">
        <v>41494</v>
      </c>
      <c r="L201" s="102"/>
      <c r="M201" s="106"/>
      <c r="N201" s="106">
        <v>13323067.98</v>
      </c>
      <c r="O201" s="104">
        <v>40770.18</v>
      </c>
      <c r="P201" s="104">
        <v>9460711.3900000006</v>
      </c>
      <c r="Q201" s="85" t="s">
        <v>751</v>
      </c>
      <c r="R201" s="85" t="s">
        <v>2180</v>
      </c>
      <c r="S201" s="101"/>
      <c r="T201" s="101"/>
      <c r="U201" s="101"/>
      <c r="V201" s="101" t="s">
        <v>1803</v>
      </c>
      <c r="W201" s="101"/>
      <c r="X201" s="101"/>
      <c r="Y201" s="101"/>
      <c r="Z201" s="84"/>
      <c r="AA201" s="84"/>
    </row>
    <row r="202" spans="1:27" s="107" customFormat="1" ht="60">
      <c r="A202" s="84" t="s">
        <v>2090</v>
      </c>
      <c r="B202" s="85" t="s">
        <v>2491</v>
      </c>
      <c r="C202" s="85" t="s">
        <v>706</v>
      </c>
      <c r="D202" s="82" t="s">
        <v>713</v>
      </c>
      <c r="E202" s="101"/>
      <c r="F202" s="85" t="s">
        <v>714</v>
      </c>
      <c r="G202" s="86" t="s">
        <v>715</v>
      </c>
      <c r="H202" s="102">
        <v>40315</v>
      </c>
      <c r="I202" s="103">
        <v>40555</v>
      </c>
      <c r="J202" s="104">
        <v>7654122.0199999996</v>
      </c>
      <c r="K202" s="105" t="s">
        <v>716</v>
      </c>
      <c r="L202" s="102">
        <v>41299</v>
      </c>
      <c r="M202" s="106">
        <v>-235552.93</v>
      </c>
      <c r="N202" s="106">
        <v>7418569.0899999999</v>
      </c>
      <c r="O202" s="104"/>
      <c r="P202" s="104">
        <v>4424835.5200000005</v>
      </c>
      <c r="Q202" s="85" t="s">
        <v>69</v>
      </c>
      <c r="R202" s="85" t="s">
        <v>2137</v>
      </c>
      <c r="S202" s="101"/>
      <c r="T202" s="101"/>
      <c r="U202" s="101" t="s">
        <v>1803</v>
      </c>
      <c r="V202" s="101"/>
      <c r="W202" s="101"/>
      <c r="X202" s="101"/>
      <c r="Y202" s="101"/>
      <c r="Z202" s="84"/>
      <c r="AA202" s="84"/>
    </row>
    <row r="203" spans="1:27" s="107" customFormat="1" ht="45">
      <c r="A203" s="84" t="s">
        <v>2090</v>
      </c>
      <c r="B203" s="85" t="s">
        <v>2491</v>
      </c>
      <c r="C203" s="85" t="s">
        <v>706</v>
      </c>
      <c r="D203" s="82" t="s">
        <v>742</v>
      </c>
      <c r="E203" s="101"/>
      <c r="F203" s="85" t="s">
        <v>743</v>
      </c>
      <c r="G203" s="86" t="s">
        <v>744</v>
      </c>
      <c r="H203" s="102">
        <v>40203</v>
      </c>
      <c r="I203" s="103">
        <v>40353</v>
      </c>
      <c r="J203" s="104">
        <v>4823944.3099999996</v>
      </c>
      <c r="K203" s="105">
        <v>40354</v>
      </c>
      <c r="L203" s="102">
        <v>41639</v>
      </c>
      <c r="M203" s="106">
        <v>0</v>
      </c>
      <c r="N203" s="106">
        <v>4823944.3099999996</v>
      </c>
      <c r="O203" s="104"/>
      <c r="P203" s="104">
        <v>3066767.26</v>
      </c>
      <c r="Q203" s="85" t="s">
        <v>1998</v>
      </c>
      <c r="R203" s="85" t="s">
        <v>2175</v>
      </c>
      <c r="S203" s="101"/>
      <c r="T203" s="101"/>
      <c r="U203" s="101"/>
      <c r="V203" s="101"/>
      <c r="W203" s="101"/>
      <c r="X203" s="101"/>
      <c r="Y203" s="101" t="s">
        <v>1803</v>
      </c>
      <c r="Z203" s="84"/>
      <c r="AA203" s="84" t="s">
        <v>1803</v>
      </c>
    </row>
    <row r="204" spans="1:27" s="107" customFormat="1" ht="75">
      <c r="A204" s="84" t="s">
        <v>2090</v>
      </c>
      <c r="B204" s="85" t="s">
        <v>2491</v>
      </c>
      <c r="C204" s="85" t="s">
        <v>706</v>
      </c>
      <c r="D204" s="82" t="s">
        <v>717</v>
      </c>
      <c r="E204" s="101"/>
      <c r="F204" s="85" t="s">
        <v>718</v>
      </c>
      <c r="G204" s="86" t="s">
        <v>719</v>
      </c>
      <c r="H204" s="102">
        <v>40542</v>
      </c>
      <c r="I204" s="103">
        <v>40907</v>
      </c>
      <c r="J204" s="104">
        <v>3693241.45</v>
      </c>
      <c r="K204" s="105" t="s">
        <v>720</v>
      </c>
      <c r="L204" s="102">
        <v>41147</v>
      </c>
      <c r="M204" s="106">
        <v>891539.75</v>
      </c>
      <c r="N204" s="106">
        <v>4584781.2</v>
      </c>
      <c r="O204" s="104"/>
      <c r="P204" s="104">
        <v>3044887</v>
      </c>
      <c r="Q204" s="85" t="s">
        <v>266</v>
      </c>
      <c r="R204" s="85" t="s">
        <v>2184</v>
      </c>
      <c r="S204" s="101"/>
      <c r="T204" s="101"/>
      <c r="U204" s="101"/>
      <c r="V204" s="101" t="s">
        <v>1803</v>
      </c>
      <c r="W204" s="101"/>
      <c r="X204" s="101"/>
      <c r="Y204" s="101"/>
      <c r="Z204" s="84"/>
      <c r="AA204" s="84"/>
    </row>
    <row r="205" spans="1:27" s="107" customFormat="1" ht="60">
      <c r="A205" s="84" t="s">
        <v>2090</v>
      </c>
      <c r="B205" s="85" t="s">
        <v>2491</v>
      </c>
      <c r="C205" s="85" t="s">
        <v>706</v>
      </c>
      <c r="D205" s="82" t="s">
        <v>711</v>
      </c>
      <c r="E205" s="101"/>
      <c r="F205" s="85" t="s">
        <v>707</v>
      </c>
      <c r="G205" s="86" t="s">
        <v>712</v>
      </c>
      <c r="H205" s="102">
        <v>41611</v>
      </c>
      <c r="I205" s="103">
        <v>41791</v>
      </c>
      <c r="J205" s="104">
        <v>4556598.97</v>
      </c>
      <c r="K205" s="105">
        <v>41793</v>
      </c>
      <c r="L205" s="102"/>
      <c r="M205" s="106"/>
      <c r="N205" s="106">
        <v>4556598.97</v>
      </c>
      <c r="O205" s="104"/>
      <c r="P205" s="104"/>
      <c r="Q205" s="85" t="s">
        <v>69</v>
      </c>
      <c r="R205" s="85" t="s">
        <v>2183</v>
      </c>
      <c r="S205" s="101"/>
      <c r="T205" s="101"/>
      <c r="U205" s="101"/>
      <c r="V205" s="101"/>
      <c r="W205" s="101"/>
      <c r="X205" s="101"/>
      <c r="Y205" s="101" t="s">
        <v>1803</v>
      </c>
      <c r="Z205" s="84"/>
      <c r="AA205" s="84" t="s">
        <v>1803</v>
      </c>
    </row>
    <row r="206" spans="1:27" s="107" customFormat="1" ht="45">
      <c r="A206" s="84" t="s">
        <v>2090</v>
      </c>
      <c r="B206" s="85" t="s">
        <v>2491</v>
      </c>
      <c r="C206" s="85" t="s">
        <v>706</v>
      </c>
      <c r="D206" s="82" t="s">
        <v>721</v>
      </c>
      <c r="E206" s="101"/>
      <c r="F206" s="85" t="s">
        <v>722</v>
      </c>
      <c r="G206" s="86" t="s">
        <v>723</v>
      </c>
      <c r="H206" s="102">
        <v>41617</v>
      </c>
      <c r="I206" s="103">
        <v>41857</v>
      </c>
      <c r="J206" s="104">
        <v>3474193</v>
      </c>
      <c r="K206" s="105">
        <v>41860</v>
      </c>
      <c r="L206" s="102"/>
      <c r="M206" s="106"/>
      <c r="N206" s="106">
        <v>3474193</v>
      </c>
      <c r="O206" s="104"/>
      <c r="P206" s="104"/>
      <c r="Q206" s="85" t="s">
        <v>69</v>
      </c>
      <c r="R206" s="85" t="s">
        <v>2182</v>
      </c>
      <c r="S206" s="101"/>
      <c r="T206" s="101" t="s">
        <v>1803</v>
      </c>
      <c r="U206" s="101"/>
      <c r="V206" s="101"/>
      <c r="W206" s="101"/>
      <c r="X206" s="101"/>
      <c r="Y206" s="101"/>
      <c r="Z206" s="84"/>
      <c r="AA206" s="84"/>
    </row>
    <row r="207" spans="1:27" s="107" customFormat="1" ht="60">
      <c r="A207" s="84" t="s">
        <v>2090</v>
      </c>
      <c r="B207" s="85" t="s">
        <v>2491</v>
      </c>
      <c r="C207" s="85" t="s">
        <v>706</v>
      </c>
      <c r="D207" s="82" t="s">
        <v>709</v>
      </c>
      <c r="E207" s="101"/>
      <c r="F207" s="85" t="s">
        <v>707</v>
      </c>
      <c r="G207" s="86" t="s">
        <v>710</v>
      </c>
      <c r="H207" s="102">
        <v>41600</v>
      </c>
      <c r="I207" s="103">
        <v>41690</v>
      </c>
      <c r="J207" s="104">
        <v>1952668.87</v>
      </c>
      <c r="K207" s="105">
        <v>41692</v>
      </c>
      <c r="L207" s="102"/>
      <c r="M207" s="106"/>
      <c r="N207" s="106">
        <v>1952668.87</v>
      </c>
      <c r="O207" s="104"/>
      <c r="P207" s="104"/>
      <c r="Q207" s="85" t="s">
        <v>69</v>
      </c>
      <c r="R207" s="85" t="s">
        <v>2137</v>
      </c>
      <c r="S207" s="101"/>
      <c r="T207" s="101"/>
      <c r="U207" s="101" t="s">
        <v>1803</v>
      </c>
      <c r="V207" s="101"/>
      <c r="W207" s="101"/>
      <c r="X207" s="101"/>
      <c r="Y207" s="101"/>
      <c r="Z207" s="84"/>
      <c r="AA207" s="84"/>
    </row>
    <row r="208" spans="1:27" s="107" customFormat="1" ht="30">
      <c r="A208" s="84" t="s">
        <v>2090</v>
      </c>
      <c r="B208" s="85" t="s">
        <v>2491</v>
      </c>
      <c r="C208" s="85" t="s">
        <v>706</v>
      </c>
      <c r="D208" s="82" t="s">
        <v>753</v>
      </c>
      <c r="E208" s="101"/>
      <c r="F208" s="85"/>
      <c r="G208" s="86"/>
      <c r="H208" s="102">
        <v>41540</v>
      </c>
      <c r="I208" s="103">
        <v>42620</v>
      </c>
      <c r="J208" s="104">
        <v>1772830.04</v>
      </c>
      <c r="K208" s="105" t="s">
        <v>738</v>
      </c>
      <c r="L208" s="102"/>
      <c r="M208" s="106"/>
      <c r="N208" s="106">
        <v>1772830.04</v>
      </c>
      <c r="O208" s="104"/>
      <c r="P208" s="104"/>
      <c r="Q208" s="85" t="s">
        <v>1892</v>
      </c>
      <c r="R208" s="85" t="s">
        <v>2181</v>
      </c>
      <c r="S208" s="101"/>
      <c r="T208" s="101"/>
      <c r="U208" s="101"/>
      <c r="V208" s="101"/>
      <c r="W208" s="101"/>
      <c r="X208" s="101"/>
      <c r="Y208" s="101" t="s">
        <v>1803</v>
      </c>
      <c r="Z208" s="84"/>
      <c r="AA208" s="84" t="s">
        <v>1803</v>
      </c>
    </row>
    <row r="209" spans="1:27" s="107" customFormat="1" ht="30">
      <c r="A209" s="84" t="s">
        <v>2090</v>
      </c>
      <c r="B209" s="85" t="s">
        <v>2491</v>
      </c>
      <c r="C209" s="85" t="s">
        <v>706</v>
      </c>
      <c r="D209" s="82" t="s">
        <v>745</v>
      </c>
      <c r="E209" s="101"/>
      <c r="F209" s="85" t="s">
        <v>746</v>
      </c>
      <c r="G209" s="86" t="s">
        <v>747</v>
      </c>
      <c r="H209" s="102">
        <v>41450</v>
      </c>
      <c r="I209" s="103">
        <v>41540</v>
      </c>
      <c r="J209" s="104">
        <v>1037686.18</v>
      </c>
      <c r="K209" s="105">
        <v>41726</v>
      </c>
      <c r="L209" s="102">
        <v>41720</v>
      </c>
      <c r="M209" s="106"/>
      <c r="N209" s="106">
        <v>1037686.18</v>
      </c>
      <c r="O209" s="104">
        <v>7287.01</v>
      </c>
      <c r="P209" s="104">
        <v>274067</v>
      </c>
      <c r="Q209" s="85" t="s">
        <v>69</v>
      </c>
      <c r="R209" s="85" t="s">
        <v>2177</v>
      </c>
      <c r="S209" s="101"/>
      <c r="T209" s="101"/>
      <c r="U209" s="101"/>
      <c r="V209" s="101"/>
      <c r="W209" s="101"/>
      <c r="X209" s="101"/>
      <c r="Y209" s="101" t="s">
        <v>1803</v>
      </c>
      <c r="Z209" s="84"/>
      <c r="AA209" s="84" t="s">
        <v>1803</v>
      </c>
    </row>
    <row r="210" spans="1:27" s="107" customFormat="1" ht="48">
      <c r="A210" s="84" t="s">
        <v>2090</v>
      </c>
      <c r="B210" s="85" t="s">
        <v>2491</v>
      </c>
      <c r="C210" s="85" t="s">
        <v>706</v>
      </c>
      <c r="D210" s="82" t="s">
        <v>733</v>
      </c>
      <c r="E210" s="101"/>
      <c r="F210" s="85" t="s">
        <v>734</v>
      </c>
      <c r="G210" s="86" t="s">
        <v>735</v>
      </c>
      <c r="H210" s="102">
        <v>40806</v>
      </c>
      <c r="I210" s="103">
        <v>41046</v>
      </c>
      <c r="J210" s="104">
        <v>385607</v>
      </c>
      <c r="K210" s="105">
        <v>41049</v>
      </c>
      <c r="L210" s="102">
        <v>41226</v>
      </c>
      <c r="M210" s="106">
        <v>441636.01</v>
      </c>
      <c r="N210" s="106">
        <v>827243.01</v>
      </c>
      <c r="O210" s="104"/>
      <c r="P210" s="104">
        <v>150941.04</v>
      </c>
      <c r="Q210" s="85" t="s">
        <v>1996</v>
      </c>
      <c r="R210" s="85" t="s">
        <v>2179</v>
      </c>
      <c r="S210" s="101"/>
      <c r="T210" s="101"/>
      <c r="U210" s="101"/>
      <c r="V210" s="101" t="s">
        <v>1803</v>
      </c>
      <c r="W210" s="101"/>
      <c r="X210" s="101"/>
      <c r="Y210" s="101"/>
      <c r="Z210" s="84"/>
      <c r="AA210" s="84"/>
    </row>
    <row r="211" spans="1:27" s="107" customFormat="1" ht="60">
      <c r="A211" s="84" t="s">
        <v>2090</v>
      </c>
      <c r="B211" s="85" t="s">
        <v>2491</v>
      </c>
      <c r="C211" s="85" t="s">
        <v>706</v>
      </c>
      <c r="D211" s="82" t="s">
        <v>728</v>
      </c>
      <c r="E211" s="101"/>
      <c r="F211" s="85" t="s">
        <v>729</v>
      </c>
      <c r="G211" s="86" t="s">
        <v>68</v>
      </c>
      <c r="H211" s="105">
        <v>40326</v>
      </c>
      <c r="I211" s="103">
        <v>40506</v>
      </c>
      <c r="J211" s="104">
        <v>536844.80000000005</v>
      </c>
      <c r="K211" s="105">
        <v>40510</v>
      </c>
      <c r="L211" s="102">
        <v>40746</v>
      </c>
      <c r="M211" s="106">
        <v>0</v>
      </c>
      <c r="N211" s="106">
        <v>536844.80000000005</v>
      </c>
      <c r="O211" s="104"/>
      <c r="P211" s="104">
        <v>100702.03</v>
      </c>
      <c r="Q211" s="85" t="s">
        <v>1998</v>
      </c>
      <c r="R211" s="85" t="s">
        <v>2178</v>
      </c>
      <c r="S211" s="101"/>
      <c r="T211" s="101"/>
      <c r="U211" s="101"/>
      <c r="V211" s="101"/>
      <c r="W211" s="101"/>
      <c r="X211" s="101"/>
      <c r="Y211" s="101" t="s">
        <v>1803</v>
      </c>
      <c r="Z211" s="84"/>
      <c r="AA211" s="84" t="s">
        <v>1803</v>
      </c>
    </row>
    <row r="212" spans="1:27" s="107" customFormat="1" ht="45">
      <c r="A212" s="84" t="s">
        <v>2090</v>
      </c>
      <c r="B212" s="85" t="s">
        <v>2491</v>
      </c>
      <c r="C212" s="85" t="s">
        <v>706</v>
      </c>
      <c r="D212" s="82" t="s">
        <v>730</v>
      </c>
      <c r="E212" s="101"/>
      <c r="F212" s="85" t="s">
        <v>731</v>
      </c>
      <c r="G212" s="86" t="s">
        <v>732</v>
      </c>
      <c r="H212" s="105">
        <v>40326</v>
      </c>
      <c r="I212" s="103">
        <v>40416</v>
      </c>
      <c r="J212" s="104">
        <v>532427.46</v>
      </c>
      <c r="K212" s="105">
        <v>40418</v>
      </c>
      <c r="L212" s="102">
        <v>40596</v>
      </c>
      <c r="M212" s="106">
        <v>0</v>
      </c>
      <c r="N212" s="106">
        <v>532427.46</v>
      </c>
      <c r="O212" s="104"/>
      <c r="P212" s="104">
        <v>147086.19</v>
      </c>
      <c r="Q212" s="85" t="s">
        <v>1892</v>
      </c>
      <c r="R212" s="85" t="s">
        <v>2176</v>
      </c>
      <c r="S212" s="101"/>
      <c r="T212" s="101"/>
      <c r="U212" s="101" t="s">
        <v>1803</v>
      </c>
      <c r="V212" s="101"/>
      <c r="W212" s="101"/>
      <c r="X212" s="101"/>
      <c r="Y212" s="101"/>
      <c r="Z212" s="84"/>
      <c r="AA212" s="84"/>
    </row>
    <row r="213" spans="1:27" s="107" customFormat="1" ht="48">
      <c r="A213" s="84" t="s">
        <v>2090</v>
      </c>
      <c r="B213" s="85" t="s">
        <v>2491</v>
      </c>
      <c r="C213" s="85" t="s">
        <v>706</v>
      </c>
      <c r="D213" s="82" t="s">
        <v>739</v>
      </c>
      <c r="E213" s="101"/>
      <c r="F213" s="85" t="s">
        <v>740</v>
      </c>
      <c r="G213" s="86" t="s">
        <v>741</v>
      </c>
      <c r="H213" s="102">
        <v>40203</v>
      </c>
      <c r="I213" s="103">
        <v>40323</v>
      </c>
      <c r="J213" s="104">
        <v>461134.55</v>
      </c>
      <c r="K213" s="105">
        <v>40020</v>
      </c>
      <c r="L213" s="102">
        <v>40593</v>
      </c>
      <c r="M213" s="106">
        <v>0</v>
      </c>
      <c r="N213" s="106">
        <v>461134.55</v>
      </c>
      <c r="O213" s="104"/>
      <c r="P213" s="104">
        <v>482223.28</v>
      </c>
      <c r="Q213" s="85" t="s">
        <v>1892</v>
      </c>
      <c r="R213" s="85" t="s">
        <v>2176</v>
      </c>
      <c r="S213" s="101"/>
      <c r="T213" s="101"/>
      <c r="U213" s="101" t="s">
        <v>1803</v>
      </c>
      <c r="V213" s="101"/>
      <c r="W213" s="101"/>
      <c r="X213" s="101"/>
      <c r="Y213" s="101"/>
      <c r="Z213" s="84"/>
      <c r="AA213" s="84"/>
    </row>
    <row r="214" spans="1:27" s="107" customFormat="1" ht="48">
      <c r="A214" s="84" t="s">
        <v>2090</v>
      </c>
      <c r="B214" s="85" t="s">
        <v>2491</v>
      </c>
      <c r="C214" s="85" t="s">
        <v>706</v>
      </c>
      <c r="D214" s="82" t="s">
        <v>733</v>
      </c>
      <c r="E214" s="101"/>
      <c r="F214" s="85" t="s">
        <v>736</v>
      </c>
      <c r="G214" s="86"/>
      <c r="H214" s="102"/>
      <c r="I214" s="103"/>
      <c r="J214" s="104">
        <v>374933.59</v>
      </c>
      <c r="K214" s="105"/>
      <c r="L214" s="102"/>
      <c r="M214" s="106"/>
      <c r="N214" s="106">
        <v>374933.59</v>
      </c>
      <c r="O214" s="104"/>
      <c r="P214" s="104"/>
      <c r="Q214" s="85" t="s">
        <v>1998</v>
      </c>
      <c r="R214" s="85" t="s">
        <v>2185</v>
      </c>
      <c r="S214" s="101"/>
      <c r="T214" s="101"/>
      <c r="U214" s="101"/>
      <c r="V214" s="101"/>
      <c r="W214" s="101"/>
      <c r="X214" s="101"/>
      <c r="Y214" s="101" t="s">
        <v>1803</v>
      </c>
      <c r="Z214" s="84"/>
      <c r="AA214" s="84" t="s">
        <v>1803</v>
      </c>
    </row>
    <row r="215" spans="1:27" s="107" customFormat="1" ht="30">
      <c r="A215" s="84" t="s">
        <v>2090</v>
      </c>
      <c r="B215" s="85" t="s">
        <v>2491</v>
      </c>
      <c r="C215" s="85" t="s">
        <v>706</v>
      </c>
      <c r="D215" s="82" t="s">
        <v>725</v>
      </c>
      <c r="E215" s="101"/>
      <c r="F215" s="85" t="s">
        <v>726</v>
      </c>
      <c r="G215" s="86" t="s">
        <v>727</v>
      </c>
      <c r="H215" s="105">
        <v>40326</v>
      </c>
      <c r="I215" s="103">
        <v>40506</v>
      </c>
      <c r="J215" s="104">
        <v>177380.44</v>
      </c>
      <c r="K215" s="105">
        <v>40510</v>
      </c>
      <c r="L215" s="102">
        <v>40686</v>
      </c>
      <c r="M215" s="106">
        <v>20636.55</v>
      </c>
      <c r="N215" s="106">
        <v>198016.99</v>
      </c>
      <c r="O215" s="104"/>
      <c r="P215" s="104">
        <v>62541.5</v>
      </c>
      <c r="Q215" s="85" t="s">
        <v>1892</v>
      </c>
      <c r="R215" s="85" t="s">
        <v>2176</v>
      </c>
      <c r="S215" s="101"/>
      <c r="T215" s="101"/>
      <c r="U215" s="101" t="s">
        <v>1803</v>
      </c>
      <c r="V215" s="101"/>
      <c r="W215" s="101"/>
      <c r="X215" s="101"/>
      <c r="Y215" s="101"/>
      <c r="Z215" s="84"/>
      <c r="AA215" s="84"/>
    </row>
    <row r="216" spans="1:27" s="107" customFormat="1" ht="36">
      <c r="A216" s="84" t="s">
        <v>2090</v>
      </c>
      <c r="B216" s="85" t="s">
        <v>2491</v>
      </c>
      <c r="C216" s="109" t="s">
        <v>2123</v>
      </c>
      <c r="D216" s="82" t="s">
        <v>932</v>
      </c>
      <c r="E216" s="101"/>
      <c r="F216" s="85" t="s">
        <v>930</v>
      </c>
      <c r="G216" s="86" t="s">
        <v>708</v>
      </c>
      <c r="H216" s="102">
        <v>41487</v>
      </c>
      <c r="I216" s="103">
        <v>41667</v>
      </c>
      <c r="J216" s="104">
        <v>82327.31</v>
      </c>
      <c r="K216" s="105">
        <v>41792</v>
      </c>
      <c r="L216" s="102">
        <v>41792</v>
      </c>
      <c r="M216" s="106"/>
      <c r="N216" s="106">
        <v>82327.31</v>
      </c>
      <c r="O216" s="104"/>
      <c r="P216" s="104">
        <v>51597.99</v>
      </c>
      <c r="Q216" s="85" t="s">
        <v>69</v>
      </c>
      <c r="R216" s="85" t="s">
        <v>2182</v>
      </c>
      <c r="S216" s="101"/>
      <c r="T216" s="101" t="s">
        <v>1803</v>
      </c>
      <c r="U216" s="101"/>
      <c r="V216" s="101"/>
      <c r="W216" s="101"/>
      <c r="X216" s="101"/>
      <c r="Y216" s="101"/>
      <c r="Z216" s="84"/>
      <c r="AA216" s="84"/>
    </row>
    <row r="217" spans="1:27" s="107" customFormat="1" ht="36">
      <c r="A217" s="84" t="s">
        <v>2090</v>
      </c>
      <c r="B217" s="85" t="s">
        <v>2491</v>
      </c>
      <c r="C217" s="109" t="s">
        <v>2123</v>
      </c>
      <c r="D217" s="82" t="s">
        <v>929</v>
      </c>
      <c r="E217" s="101"/>
      <c r="F217" s="85" t="s">
        <v>930</v>
      </c>
      <c r="G217" s="86" t="s">
        <v>931</v>
      </c>
      <c r="H217" s="102">
        <v>41487</v>
      </c>
      <c r="I217" s="103">
        <v>41667</v>
      </c>
      <c r="J217" s="104">
        <v>72116.240000000005</v>
      </c>
      <c r="K217" s="105">
        <v>42124</v>
      </c>
      <c r="L217" s="102">
        <v>42036</v>
      </c>
      <c r="M217" s="106"/>
      <c r="N217" s="106">
        <v>72116.240000000005</v>
      </c>
      <c r="O217" s="104"/>
      <c r="P217" s="104">
        <v>63664.7</v>
      </c>
      <c r="Q217" s="85" t="s">
        <v>69</v>
      </c>
      <c r="R217" s="85" t="s">
        <v>2182</v>
      </c>
      <c r="S217" s="101"/>
      <c r="T217" s="101" t="s">
        <v>1803</v>
      </c>
      <c r="U217" s="101"/>
      <c r="V217" s="101"/>
      <c r="W217" s="101"/>
      <c r="X217" s="101"/>
      <c r="Y217" s="101"/>
      <c r="Z217" s="84"/>
      <c r="AA217" s="84"/>
    </row>
    <row r="218" spans="1:27" s="107" customFormat="1" ht="45">
      <c r="A218" s="84" t="s">
        <v>2090</v>
      </c>
      <c r="B218" s="85" t="s">
        <v>2491</v>
      </c>
      <c r="C218" s="85" t="s">
        <v>754</v>
      </c>
      <c r="D218" s="82" t="s">
        <v>537</v>
      </c>
      <c r="E218" s="101"/>
      <c r="F218" s="85" t="s">
        <v>755</v>
      </c>
      <c r="G218" s="86" t="s">
        <v>333</v>
      </c>
      <c r="H218" s="102"/>
      <c r="I218" s="103"/>
      <c r="J218" s="104">
        <v>10931.52</v>
      </c>
      <c r="K218" s="105"/>
      <c r="L218" s="102"/>
      <c r="M218" s="106"/>
      <c r="N218" s="106">
        <v>10931.52</v>
      </c>
      <c r="O218" s="104"/>
      <c r="P218" s="104"/>
      <c r="Q218" s="85" t="s">
        <v>69</v>
      </c>
      <c r="R218" s="85"/>
      <c r="S218" s="101"/>
      <c r="T218" s="101"/>
      <c r="U218" s="101"/>
      <c r="V218" s="101"/>
      <c r="W218" s="101"/>
      <c r="X218" s="101"/>
      <c r="Y218" s="101"/>
      <c r="Z218" s="84" t="s">
        <v>1803</v>
      </c>
      <c r="AA218" s="84" t="s">
        <v>1803</v>
      </c>
    </row>
    <row r="219" spans="1:27" s="107" customFormat="1" ht="45">
      <c r="A219" s="84" t="s">
        <v>2090</v>
      </c>
      <c r="B219" s="85" t="s">
        <v>2491</v>
      </c>
      <c r="C219" s="85" t="s">
        <v>756</v>
      </c>
      <c r="D219" s="82" t="s">
        <v>759</v>
      </c>
      <c r="E219" s="101"/>
      <c r="F219" s="85" t="s">
        <v>362</v>
      </c>
      <c r="G219" s="86" t="s">
        <v>891</v>
      </c>
      <c r="H219" s="102">
        <v>41358</v>
      </c>
      <c r="I219" s="103">
        <v>41723</v>
      </c>
      <c r="J219" s="104">
        <v>46490781.340000004</v>
      </c>
      <c r="K219" s="105">
        <v>41922</v>
      </c>
      <c r="L219" s="102">
        <v>41933</v>
      </c>
      <c r="M219" s="106">
        <v>5242866.42</v>
      </c>
      <c r="N219" s="106">
        <v>51733647.760000005</v>
      </c>
      <c r="O219" s="104">
        <v>20810134.009999998</v>
      </c>
      <c r="P219" s="104">
        <v>29049485.170000002</v>
      </c>
      <c r="Q219" s="85" t="s">
        <v>221</v>
      </c>
      <c r="R219" s="85" t="s">
        <v>2143</v>
      </c>
      <c r="S219" s="101"/>
      <c r="T219" s="101"/>
      <c r="U219" s="101"/>
      <c r="V219" s="101"/>
      <c r="W219" s="101"/>
      <c r="X219" s="101"/>
      <c r="Y219" s="101" t="s">
        <v>1803</v>
      </c>
      <c r="Z219" s="84"/>
      <c r="AA219" s="84" t="s">
        <v>1803</v>
      </c>
    </row>
    <row r="220" spans="1:27" s="107" customFormat="1" ht="45">
      <c r="A220" s="84" t="s">
        <v>2090</v>
      </c>
      <c r="B220" s="85" t="s">
        <v>2491</v>
      </c>
      <c r="C220" s="85" t="s">
        <v>756</v>
      </c>
      <c r="D220" s="82" t="s">
        <v>760</v>
      </c>
      <c r="E220" s="101"/>
      <c r="F220" s="85" t="s">
        <v>305</v>
      </c>
      <c r="G220" s="86" t="s">
        <v>747</v>
      </c>
      <c r="H220" s="102">
        <v>41388</v>
      </c>
      <c r="I220" s="103">
        <v>41753</v>
      </c>
      <c r="J220" s="104">
        <v>20599431.829999998</v>
      </c>
      <c r="K220" s="105">
        <v>41922</v>
      </c>
      <c r="L220" s="102"/>
      <c r="M220" s="106"/>
      <c r="N220" s="106">
        <v>20599431.829999998</v>
      </c>
      <c r="O220" s="104">
        <v>6226417.4000000004</v>
      </c>
      <c r="P220" s="104">
        <v>7207705.1200000001</v>
      </c>
      <c r="Q220" s="85" t="s">
        <v>221</v>
      </c>
      <c r="R220" s="85" t="s">
        <v>2143</v>
      </c>
      <c r="S220" s="101"/>
      <c r="T220" s="101"/>
      <c r="U220" s="101"/>
      <c r="V220" s="101"/>
      <c r="W220" s="101"/>
      <c r="X220" s="101"/>
      <c r="Y220" s="101" t="s">
        <v>1803</v>
      </c>
      <c r="Z220" s="84"/>
      <c r="AA220" s="84" t="s">
        <v>1803</v>
      </c>
    </row>
    <row r="221" spans="1:27" s="107" customFormat="1" ht="45">
      <c r="A221" s="84" t="s">
        <v>2090</v>
      </c>
      <c r="B221" s="85" t="s">
        <v>2491</v>
      </c>
      <c r="C221" s="85" t="s">
        <v>756</v>
      </c>
      <c r="D221" s="82" t="s">
        <v>762</v>
      </c>
      <c r="E221" s="101"/>
      <c r="F221" s="85" t="s">
        <v>763</v>
      </c>
      <c r="G221" s="86" t="s">
        <v>530</v>
      </c>
      <c r="H221" s="102">
        <v>41779</v>
      </c>
      <c r="I221" s="103">
        <v>41959</v>
      </c>
      <c r="J221" s="104">
        <v>1798163.82</v>
      </c>
      <c r="K221" s="105">
        <v>41922</v>
      </c>
      <c r="L221" s="102"/>
      <c r="M221" s="106"/>
      <c r="N221" s="106">
        <v>1798163.82</v>
      </c>
      <c r="O221" s="104">
        <v>757048.11</v>
      </c>
      <c r="P221" s="104">
        <v>757048.11</v>
      </c>
      <c r="Q221" s="85" t="s">
        <v>221</v>
      </c>
      <c r="R221" s="85" t="s">
        <v>2143</v>
      </c>
      <c r="S221" s="101"/>
      <c r="T221" s="101"/>
      <c r="U221" s="101"/>
      <c r="V221" s="101"/>
      <c r="W221" s="101"/>
      <c r="X221" s="101"/>
      <c r="Y221" s="101" t="s">
        <v>1803</v>
      </c>
      <c r="Z221" s="84"/>
      <c r="AA221" s="84" t="s">
        <v>1803</v>
      </c>
    </row>
    <row r="222" spans="1:27" s="107" customFormat="1" ht="60">
      <c r="A222" s="84" t="s">
        <v>2090</v>
      </c>
      <c r="B222" s="85" t="s">
        <v>2491</v>
      </c>
      <c r="C222" s="85" t="s">
        <v>764</v>
      </c>
      <c r="D222" s="82" t="s">
        <v>770</v>
      </c>
      <c r="E222" s="101"/>
      <c r="F222" s="85" t="s">
        <v>771</v>
      </c>
      <c r="G222" s="86" t="s">
        <v>772</v>
      </c>
      <c r="H222" s="102">
        <v>41796</v>
      </c>
      <c r="I222" s="103">
        <v>42161</v>
      </c>
      <c r="J222" s="104">
        <v>49943831.539999999</v>
      </c>
      <c r="K222" s="105">
        <v>42161</v>
      </c>
      <c r="L222" s="102">
        <v>0</v>
      </c>
      <c r="M222" s="106">
        <v>0</v>
      </c>
      <c r="N222" s="106">
        <v>49943831.539999999</v>
      </c>
      <c r="O222" s="104">
        <v>21580.67</v>
      </c>
      <c r="P222" s="104">
        <v>21580.67</v>
      </c>
      <c r="Q222" s="85" t="s">
        <v>69</v>
      </c>
      <c r="R222" s="85" t="s">
        <v>2217</v>
      </c>
      <c r="S222" s="101"/>
      <c r="T222" s="101"/>
      <c r="U222" s="101"/>
      <c r="V222" s="101"/>
      <c r="W222" s="101"/>
      <c r="X222" s="101"/>
      <c r="Y222" s="101" t="s">
        <v>1803</v>
      </c>
      <c r="Z222" s="84"/>
      <c r="AA222" s="84" t="s">
        <v>1803</v>
      </c>
    </row>
    <row r="223" spans="1:27" s="107" customFormat="1" ht="60">
      <c r="A223" s="84" t="s">
        <v>2090</v>
      </c>
      <c r="B223" s="85" t="s">
        <v>2491</v>
      </c>
      <c r="C223" s="85" t="s">
        <v>764</v>
      </c>
      <c r="D223" s="82" t="s">
        <v>768</v>
      </c>
      <c r="E223" s="101"/>
      <c r="F223" s="85" t="s">
        <v>769</v>
      </c>
      <c r="G223" s="86" t="s">
        <v>244</v>
      </c>
      <c r="H223" s="102">
        <v>41796</v>
      </c>
      <c r="I223" s="103">
        <v>42161</v>
      </c>
      <c r="J223" s="104">
        <v>32617162.329999998</v>
      </c>
      <c r="K223" s="105">
        <v>42161</v>
      </c>
      <c r="L223" s="102">
        <v>0</v>
      </c>
      <c r="M223" s="106">
        <v>0</v>
      </c>
      <c r="N223" s="106">
        <v>32617162.329999998</v>
      </c>
      <c r="O223" s="104">
        <v>21642.87</v>
      </c>
      <c r="P223" s="104">
        <v>21642.87</v>
      </c>
      <c r="Q223" s="85" t="s">
        <v>69</v>
      </c>
      <c r="R223" s="85" t="s">
        <v>2217</v>
      </c>
      <c r="S223" s="101"/>
      <c r="T223" s="101"/>
      <c r="U223" s="101"/>
      <c r="V223" s="101"/>
      <c r="W223" s="101"/>
      <c r="X223" s="101"/>
      <c r="Y223" s="101" t="s">
        <v>1803</v>
      </c>
      <c r="Z223" s="84"/>
      <c r="AA223" s="84" t="s">
        <v>1803</v>
      </c>
    </row>
    <row r="224" spans="1:27" s="107" customFormat="1" ht="60">
      <c r="A224" s="84" t="s">
        <v>2090</v>
      </c>
      <c r="B224" s="85" t="s">
        <v>2491</v>
      </c>
      <c r="C224" s="85" t="s">
        <v>764</v>
      </c>
      <c r="D224" s="82" t="s">
        <v>765</v>
      </c>
      <c r="E224" s="101"/>
      <c r="F224" s="85" t="s">
        <v>766</v>
      </c>
      <c r="G224" s="86" t="s">
        <v>767</v>
      </c>
      <c r="H224" s="102">
        <v>41796</v>
      </c>
      <c r="I224" s="103">
        <v>42161</v>
      </c>
      <c r="J224" s="104">
        <v>30583267.91</v>
      </c>
      <c r="K224" s="105">
        <v>42161</v>
      </c>
      <c r="L224" s="102">
        <v>0</v>
      </c>
      <c r="M224" s="106">
        <v>0</v>
      </c>
      <c r="N224" s="106">
        <v>30583267.91</v>
      </c>
      <c r="O224" s="104">
        <v>21199.5</v>
      </c>
      <c r="P224" s="104">
        <v>21199.5</v>
      </c>
      <c r="Q224" s="85" t="s">
        <v>69</v>
      </c>
      <c r="R224" s="85" t="s">
        <v>2217</v>
      </c>
      <c r="S224" s="101"/>
      <c r="T224" s="101"/>
      <c r="U224" s="101"/>
      <c r="V224" s="101"/>
      <c r="W224" s="101"/>
      <c r="X224" s="101"/>
      <c r="Y224" s="101" t="s">
        <v>1803</v>
      </c>
      <c r="Z224" s="84"/>
      <c r="AA224" s="84" t="s">
        <v>1803</v>
      </c>
    </row>
    <row r="225" spans="1:27" s="107" customFormat="1" ht="60">
      <c r="A225" s="84" t="s">
        <v>2090</v>
      </c>
      <c r="B225" s="85" t="s">
        <v>2491</v>
      </c>
      <c r="C225" s="85" t="s">
        <v>764</v>
      </c>
      <c r="D225" s="82" t="s">
        <v>774</v>
      </c>
      <c r="E225" s="101"/>
      <c r="F225" s="85" t="s">
        <v>2218</v>
      </c>
      <c r="G225" s="86" t="s">
        <v>775</v>
      </c>
      <c r="H225" s="102">
        <v>40002</v>
      </c>
      <c r="I225" s="103">
        <v>40367</v>
      </c>
      <c r="J225" s="104">
        <v>19683498.670000002</v>
      </c>
      <c r="K225" s="105">
        <v>41828</v>
      </c>
      <c r="L225" s="102"/>
      <c r="M225" s="106">
        <v>935002.9</v>
      </c>
      <c r="N225" s="106">
        <v>20618501.57</v>
      </c>
      <c r="O225" s="104">
        <v>17253841.16</v>
      </c>
      <c r="P225" s="104">
        <v>17634422.940000001</v>
      </c>
      <c r="Q225" s="85" t="s">
        <v>221</v>
      </c>
      <c r="R225" s="85" t="s">
        <v>2219</v>
      </c>
      <c r="S225" s="101"/>
      <c r="T225" s="101"/>
      <c r="U225" s="101"/>
      <c r="V225" s="101"/>
      <c r="W225" s="101"/>
      <c r="X225" s="101"/>
      <c r="Y225" s="101" t="s">
        <v>1803</v>
      </c>
      <c r="Z225" s="84"/>
      <c r="AA225" s="84" t="s">
        <v>1803</v>
      </c>
    </row>
    <row r="226" spans="1:27" s="107" customFormat="1" ht="90">
      <c r="A226" s="84" t="s">
        <v>2090</v>
      </c>
      <c r="B226" s="85" t="s">
        <v>2491</v>
      </c>
      <c r="C226" s="85" t="s">
        <v>791</v>
      </c>
      <c r="D226" s="82" t="s">
        <v>794</v>
      </c>
      <c r="E226" s="101"/>
      <c r="F226" s="85" t="s">
        <v>792</v>
      </c>
      <c r="G226" s="86" t="s">
        <v>795</v>
      </c>
      <c r="H226" s="102">
        <v>41610</v>
      </c>
      <c r="I226" s="103">
        <v>41970</v>
      </c>
      <c r="J226" s="104">
        <v>167406.32</v>
      </c>
      <c r="K226" s="105">
        <v>41974</v>
      </c>
      <c r="L226" s="102"/>
      <c r="M226" s="106">
        <v>3202.16</v>
      </c>
      <c r="N226" s="106">
        <v>170608.48</v>
      </c>
      <c r="O226" s="104">
        <v>17870.18</v>
      </c>
      <c r="P226" s="104">
        <v>17870.18</v>
      </c>
      <c r="Q226" s="85" t="s">
        <v>266</v>
      </c>
      <c r="R226" s="85" t="s">
        <v>2455</v>
      </c>
      <c r="S226" s="101"/>
      <c r="T226" s="101"/>
      <c r="U226" s="101"/>
      <c r="V226" s="101" t="s">
        <v>1803</v>
      </c>
      <c r="W226" s="101"/>
      <c r="X226" s="101"/>
      <c r="Y226" s="101"/>
      <c r="Z226" s="84"/>
      <c r="AA226" s="84"/>
    </row>
    <row r="227" spans="1:27" s="107" customFormat="1" ht="90">
      <c r="A227" s="84" t="s">
        <v>2090</v>
      </c>
      <c r="B227" s="85" t="s">
        <v>2491</v>
      </c>
      <c r="C227" s="85" t="s">
        <v>791</v>
      </c>
      <c r="D227" s="82" t="s">
        <v>796</v>
      </c>
      <c r="E227" s="101"/>
      <c r="F227" s="85" t="s">
        <v>792</v>
      </c>
      <c r="G227" s="86" t="s">
        <v>797</v>
      </c>
      <c r="H227" s="102">
        <v>41610</v>
      </c>
      <c r="I227" s="103">
        <v>41970</v>
      </c>
      <c r="J227" s="104">
        <v>76840.75</v>
      </c>
      <c r="K227" s="105">
        <v>41974</v>
      </c>
      <c r="L227" s="102"/>
      <c r="M227" s="106">
        <v>0</v>
      </c>
      <c r="N227" s="106">
        <v>76840.75</v>
      </c>
      <c r="O227" s="104"/>
      <c r="P227" s="104"/>
      <c r="Q227" s="85" t="s">
        <v>69</v>
      </c>
      <c r="R227" s="85" t="s">
        <v>2455</v>
      </c>
      <c r="S227" s="101"/>
      <c r="T227" s="101"/>
      <c r="U227" s="101"/>
      <c r="V227" s="101" t="s">
        <v>1803</v>
      </c>
      <c r="W227" s="101"/>
      <c r="X227" s="101"/>
      <c r="Y227" s="101"/>
      <c r="Z227" s="84"/>
      <c r="AA227" s="84"/>
    </row>
    <row r="228" spans="1:27" s="107" customFormat="1" ht="45">
      <c r="A228" s="84" t="s">
        <v>2090</v>
      </c>
      <c r="B228" s="85" t="s">
        <v>2491</v>
      </c>
      <c r="C228" s="85" t="s">
        <v>791</v>
      </c>
      <c r="D228" s="82" t="s">
        <v>798</v>
      </c>
      <c r="E228" s="101"/>
      <c r="F228" s="85" t="s">
        <v>799</v>
      </c>
      <c r="G228" s="86"/>
      <c r="H228" s="102"/>
      <c r="I228" s="103"/>
      <c r="J228" s="104">
        <v>11610</v>
      </c>
      <c r="K228" s="105"/>
      <c r="L228" s="102"/>
      <c r="M228" s="106"/>
      <c r="N228" s="106">
        <v>11610</v>
      </c>
      <c r="O228" s="104"/>
      <c r="P228" s="104"/>
      <c r="Q228" s="85" t="s">
        <v>69</v>
      </c>
      <c r="R228" s="85" t="s">
        <v>2454</v>
      </c>
      <c r="S228" s="101"/>
      <c r="T228" s="101" t="s">
        <v>1803</v>
      </c>
      <c r="U228" s="101"/>
      <c r="V228" s="101"/>
      <c r="W228" s="101"/>
      <c r="X228" s="101"/>
      <c r="Y228" s="101"/>
      <c r="Z228" s="84"/>
      <c r="AA228" s="84"/>
    </row>
    <row r="229" spans="1:27" s="107" customFormat="1" ht="75">
      <c r="A229" s="84" t="s">
        <v>2090</v>
      </c>
      <c r="B229" s="85" t="s">
        <v>2491</v>
      </c>
      <c r="C229" s="85" t="s">
        <v>800</v>
      </c>
      <c r="D229" s="82" t="s">
        <v>802</v>
      </c>
      <c r="E229" s="101"/>
      <c r="F229" s="85" t="s">
        <v>803</v>
      </c>
      <c r="G229" s="86" t="s">
        <v>252</v>
      </c>
      <c r="H229" s="102">
        <v>41655</v>
      </c>
      <c r="I229" s="103">
        <v>42020</v>
      </c>
      <c r="J229" s="104">
        <v>12318036.470000001</v>
      </c>
      <c r="K229" s="105" t="s">
        <v>804</v>
      </c>
      <c r="L229" s="102"/>
      <c r="M229" s="106"/>
      <c r="N229" s="106">
        <v>12318036.470000001</v>
      </c>
      <c r="O229" s="104">
        <v>826603.52000000002</v>
      </c>
      <c r="P229" s="104">
        <v>826603.52000000002</v>
      </c>
      <c r="Q229" s="85" t="s">
        <v>221</v>
      </c>
      <c r="R229" s="85" t="s">
        <v>2174</v>
      </c>
      <c r="S229" s="101"/>
      <c r="T229" s="101"/>
      <c r="U229" s="101"/>
      <c r="V229" s="101"/>
      <c r="W229" s="101"/>
      <c r="X229" s="101"/>
      <c r="Y229" s="101" t="s">
        <v>1803</v>
      </c>
      <c r="Z229" s="84"/>
      <c r="AA229" s="84" t="s">
        <v>1803</v>
      </c>
    </row>
    <row r="230" spans="1:27" s="107" customFormat="1" ht="75">
      <c r="A230" s="84" t="s">
        <v>2090</v>
      </c>
      <c r="B230" s="85" t="s">
        <v>2491</v>
      </c>
      <c r="C230" s="85" t="s">
        <v>800</v>
      </c>
      <c r="D230" s="82" t="s">
        <v>717</v>
      </c>
      <c r="E230" s="101"/>
      <c r="F230" s="85" t="s">
        <v>718</v>
      </c>
      <c r="G230" s="86" t="s">
        <v>719</v>
      </c>
      <c r="H230" s="102">
        <v>40542</v>
      </c>
      <c r="I230" s="103">
        <v>40907</v>
      </c>
      <c r="J230" s="104">
        <v>3693241.45</v>
      </c>
      <c r="K230" s="105" t="s">
        <v>720</v>
      </c>
      <c r="L230" s="102">
        <v>41147</v>
      </c>
      <c r="M230" s="106">
        <v>891539.75</v>
      </c>
      <c r="N230" s="106">
        <v>4584781.2</v>
      </c>
      <c r="O230" s="104"/>
      <c r="P230" s="104"/>
      <c r="Q230" s="85" t="s">
        <v>266</v>
      </c>
      <c r="R230" s="85" t="s">
        <v>2173</v>
      </c>
      <c r="S230" s="101"/>
      <c r="T230" s="101"/>
      <c r="U230" s="101"/>
      <c r="V230" s="101" t="s">
        <v>1803</v>
      </c>
      <c r="W230" s="101"/>
      <c r="X230" s="101"/>
      <c r="Y230" s="101"/>
      <c r="Z230" s="84"/>
      <c r="AA230" s="84"/>
    </row>
    <row r="231" spans="1:27" s="107" customFormat="1" ht="60">
      <c r="A231" s="84" t="s">
        <v>2090</v>
      </c>
      <c r="B231" s="85" t="s">
        <v>2491</v>
      </c>
      <c r="C231" s="85" t="s">
        <v>800</v>
      </c>
      <c r="D231" s="82" t="s">
        <v>711</v>
      </c>
      <c r="E231" s="101"/>
      <c r="F231" s="85" t="s">
        <v>707</v>
      </c>
      <c r="G231" s="86" t="s">
        <v>712</v>
      </c>
      <c r="H231" s="102">
        <v>41611</v>
      </c>
      <c r="I231" s="103">
        <v>41791</v>
      </c>
      <c r="J231" s="104">
        <v>4556598.97</v>
      </c>
      <c r="K231" s="105" t="s">
        <v>801</v>
      </c>
      <c r="L231" s="102">
        <v>41851</v>
      </c>
      <c r="M231" s="106"/>
      <c r="N231" s="106">
        <v>4556598.97</v>
      </c>
      <c r="O231" s="104">
        <v>2017071.73</v>
      </c>
      <c r="P231" s="104">
        <v>2017071.73</v>
      </c>
      <c r="Q231" s="85" t="s">
        <v>221</v>
      </c>
      <c r="R231" s="85" t="s">
        <v>2347</v>
      </c>
      <c r="S231" s="101"/>
      <c r="T231" s="101"/>
      <c r="U231" s="101"/>
      <c r="V231" s="101"/>
      <c r="W231" s="101"/>
      <c r="X231" s="101"/>
      <c r="Y231" s="101" t="s">
        <v>1803</v>
      </c>
      <c r="Z231" s="84"/>
      <c r="AA231" s="84" t="s">
        <v>1803</v>
      </c>
    </row>
    <row r="232" spans="1:27" s="107" customFormat="1" ht="45">
      <c r="A232" s="84" t="s">
        <v>2090</v>
      </c>
      <c r="B232" s="85" t="s">
        <v>2491</v>
      </c>
      <c r="C232" s="85" t="s">
        <v>800</v>
      </c>
      <c r="D232" s="82" t="s">
        <v>805</v>
      </c>
      <c r="E232" s="101"/>
      <c r="F232" s="85" t="s">
        <v>806</v>
      </c>
      <c r="G232" s="86" t="s">
        <v>331</v>
      </c>
      <c r="H232" s="102">
        <v>41821</v>
      </c>
      <c r="I232" s="103">
        <v>41941</v>
      </c>
      <c r="J232" s="104">
        <v>1477993.56</v>
      </c>
      <c r="K232" s="105" t="s">
        <v>807</v>
      </c>
      <c r="L232" s="102">
        <v>41971</v>
      </c>
      <c r="M232" s="106">
        <v>368390.52</v>
      </c>
      <c r="N232" s="106">
        <v>1846384.08</v>
      </c>
      <c r="O232" s="104">
        <v>682882.34</v>
      </c>
      <c r="P232" s="104">
        <v>682882.34</v>
      </c>
      <c r="Q232" s="85" t="s">
        <v>221</v>
      </c>
      <c r="R232" s="85" t="s">
        <v>2172</v>
      </c>
      <c r="S232" s="101"/>
      <c r="T232" s="101"/>
      <c r="U232" s="101"/>
      <c r="V232" s="101"/>
      <c r="W232" s="101"/>
      <c r="X232" s="101"/>
      <c r="Y232" s="101" t="s">
        <v>1803</v>
      </c>
      <c r="Z232" s="84"/>
      <c r="AA232" s="84" t="s">
        <v>1803</v>
      </c>
    </row>
    <row r="233" spans="1:27" s="107" customFormat="1" ht="45">
      <c r="A233" s="84" t="s">
        <v>2090</v>
      </c>
      <c r="B233" s="85" t="s">
        <v>150</v>
      </c>
      <c r="C233" s="85" t="s">
        <v>935</v>
      </c>
      <c r="D233" s="82" t="s">
        <v>984</v>
      </c>
      <c r="E233" s="101"/>
      <c r="F233" s="85" t="s">
        <v>986</v>
      </c>
      <c r="G233" s="86" t="s">
        <v>987</v>
      </c>
      <c r="H233" s="102">
        <v>40452</v>
      </c>
      <c r="I233" s="103"/>
      <c r="J233" s="104">
        <v>638593552.44000006</v>
      </c>
      <c r="K233" s="105">
        <v>42277</v>
      </c>
      <c r="L233" s="102"/>
      <c r="M233" s="106">
        <v>57143255.5</v>
      </c>
      <c r="N233" s="106">
        <v>695736807.94000006</v>
      </c>
      <c r="O233" s="104"/>
      <c r="P233" s="104">
        <v>437315680.49000001</v>
      </c>
      <c r="Q233" s="85" t="s">
        <v>69</v>
      </c>
      <c r="R233" s="85" t="s">
        <v>69</v>
      </c>
      <c r="S233" s="101"/>
      <c r="T233" s="101" t="s">
        <v>1803</v>
      </c>
      <c r="U233" s="101"/>
      <c r="V233" s="101"/>
      <c r="W233" s="101"/>
      <c r="X233" s="101"/>
      <c r="Y233" s="101"/>
      <c r="Z233" s="84"/>
      <c r="AA233" s="84"/>
    </row>
    <row r="234" spans="1:27" s="107" customFormat="1" ht="45">
      <c r="A234" s="84" t="s">
        <v>2090</v>
      </c>
      <c r="B234" s="85" t="s">
        <v>150</v>
      </c>
      <c r="C234" s="85" t="s">
        <v>935</v>
      </c>
      <c r="D234" s="82" t="s">
        <v>984</v>
      </c>
      <c r="E234" s="101"/>
      <c r="F234" s="85" t="s">
        <v>946</v>
      </c>
      <c r="G234" s="86" t="s">
        <v>985</v>
      </c>
      <c r="H234" s="102">
        <v>40425</v>
      </c>
      <c r="I234" s="103"/>
      <c r="J234" s="104">
        <v>186851311.19999999</v>
      </c>
      <c r="K234" s="105">
        <v>42250</v>
      </c>
      <c r="L234" s="102"/>
      <c r="M234" s="106">
        <v>2301150</v>
      </c>
      <c r="N234" s="106">
        <v>189152461.19999999</v>
      </c>
      <c r="O234" s="104"/>
      <c r="P234" s="104">
        <v>129260865.2</v>
      </c>
      <c r="Q234" s="85" t="s">
        <v>69</v>
      </c>
      <c r="R234" s="85" t="s">
        <v>69</v>
      </c>
      <c r="S234" s="101"/>
      <c r="T234" s="101" t="s">
        <v>1803</v>
      </c>
      <c r="U234" s="101"/>
      <c r="V234" s="101"/>
      <c r="W234" s="101"/>
      <c r="X234" s="101"/>
      <c r="Y234" s="101"/>
      <c r="Z234" s="84"/>
      <c r="AA234" s="84"/>
    </row>
    <row r="235" spans="1:27" s="107" customFormat="1" ht="45">
      <c r="A235" s="84" t="s">
        <v>2090</v>
      </c>
      <c r="B235" s="85" t="s">
        <v>150</v>
      </c>
      <c r="C235" s="85" t="s">
        <v>935</v>
      </c>
      <c r="D235" s="82" t="s">
        <v>977</v>
      </c>
      <c r="E235" s="101"/>
      <c r="F235" s="85" t="s">
        <v>978</v>
      </c>
      <c r="G235" s="86" t="s">
        <v>979</v>
      </c>
      <c r="H235" s="102">
        <v>40856</v>
      </c>
      <c r="I235" s="103"/>
      <c r="J235" s="104">
        <v>93641243.719999999</v>
      </c>
      <c r="K235" s="105">
        <v>42316</v>
      </c>
      <c r="L235" s="102">
        <v>1095</v>
      </c>
      <c r="M235" s="106">
        <v>69379376.950000003</v>
      </c>
      <c r="N235" s="106">
        <v>163020620.67000002</v>
      </c>
      <c r="O235" s="104"/>
      <c r="P235" s="104">
        <v>86959690.069999993</v>
      </c>
      <c r="Q235" s="85" t="s">
        <v>69</v>
      </c>
      <c r="R235" s="85" t="s">
        <v>2427</v>
      </c>
      <c r="S235" s="101"/>
      <c r="T235" s="101"/>
      <c r="U235" s="101"/>
      <c r="V235" s="101"/>
      <c r="W235" s="101"/>
      <c r="X235" s="101"/>
      <c r="Y235" s="101" t="s">
        <v>1803</v>
      </c>
      <c r="Z235" s="84"/>
      <c r="AA235" s="84" t="s">
        <v>1803</v>
      </c>
    </row>
    <row r="236" spans="1:27" s="107" customFormat="1" ht="45">
      <c r="A236" s="84" t="s">
        <v>2090</v>
      </c>
      <c r="B236" s="85" t="s">
        <v>150</v>
      </c>
      <c r="C236" s="85" t="s">
        <v>935</v>
      </c>
      <c r="D236" s="82" t="s">
        <v>945</v>
      </c>
      <c r="E236" s="101"/>
      <c r="F236" s="85" t="s">
        <v>946</v>
      </c>
      <c r="G236" s="86" t="s">
        <v>947</v>
      </c>
      <c r="H236" s="102">
        <v>40296</v>
      </c>
      <c r="I236" s="103"/>
      <c r="J236" s="104">
        <v>54858301.229999997</v>
      </c>
      <c r="K236" s="105">
        <v>42121</v>
      </c>
      <c r="L236" s="102">
        <v>1460</v>
      </c>
      <c r="M236" s="106">
        <v>45775354.509999998</v>
      </c>
      <c r="N236" s="106">
        <v>100633655.73999999</v>
      </c>
      <c r="O236" s="104"/>
      <c r="P236" s="104">
        <v>46729146.030000001</v>
      </c>
      <c r="Q236" s="85" t="s">
        <v>69</v>
      </c>
      <c r="R236" s="85" t="s">
        <v>69</v>
      </c>
      <c r="S236" s="101"/>
      <c r="T236" s="101" t="s">
        <v>1803</v>
      </c>
      <c r="U236" s="101"/>
      <c r="V236" s="101"/>
      <c r="W236" s="101"/>
      <c r="X236" s="101"/>
      <c r="Y236" s="101"/>
      <c r="Z236" s="84"/>
      <c r="AA236" s="84"/>
    </row>
    <row r="237" spans="1:27" s="107" customFormat="1" ht="60">
      <c r="A237" s="84" t="s">
        <v>2090</v>
      </c>
      <c r="B237" s="85" t="s">
        <v>150</v>
      </c>
      <c r="C237" s="85" t="s">
        <v>935</v>
      </c>
      <c r="D237" s="82" t="s">
        <v>1060</v>
      </c>
      <c r="E237" s="101" t="s">
        <v>1061</v>
      </c>
      <c r="F237" s="85" t="s">
        <v>1064</v>
      </c>
      <c r="G237" s="86" t="s">
        <v>1065</v>
      </c>
      <c r="H237" s="102">
        <v>41668</v>
      </c>
      <c r="I237" s="103"/>
      <c r="J237" s="104">
        <v>29902283.399999999</v>
      </c>
      <c r="K237" s="105">
        <v>42033</v>
      </c>
      <c r="L237" s="102"/>
      <c r="M237" s="106">
        <v>9477016.2599999998</v>
      </c>
      <c r="N237" s="106">
        <v>39379299.659999996</v>
      </c>
      <c r="O237" s="104"/>
      <c r="P237" s="104">
        <v>27135405.809999999</v>
      </c>
      <c r="Q237" s="85" t="s">
        <v>69</v>
      </c>
      <c r="R237" s="85" t="s">
        <v>69</v>
      </c>
      <c r="S237" s="101"/>
      <c r="T237" s="101" t="s">
        <v>1803</v>
      </c>
      <c r="U237" s="101"/>
      <c r="V237" s="101"/>
      <c r="W237" s="101"/>
      <c r="X237" s="101"/>
      <c r="Y237" s="101"/>
      <c r="Z237" s="84"/>
      <c r="AA237" s="84"/>
    </row>
    <row r="238" spans="1:27" s="107" customFormat="1" ht="45">
      <c r="A238" s="84" t="s">
        <v>2090</v>
      </c>
      <c r="B238" s="85" t="s">
        <v>150</v>
      </c>
      <c r="C238" s="85" t="s">
        <v>935</v>
      </c>
      <c r="D238" s="82" t="s">
        <v>1033</v>
      </c>
      <c r="E238" s="101"/>
      <c r="F238" s="85" t="s">
        <v>1034</v>
      </c>
      <c r="G238" s="86" t="s">
        <v>1035</v>
      </c>
      <c r="H238" s="102">
        <v>40569</v>
      </c>
      <c r="I238" s="103"/>
      <c r="J238" s="104">
        <v>6244870.4400000004</v>
      </c>
      <c r="K238" s="105">
        <v>42029</v>
      </c>
      <c r="L238" s="102">
        <v>41664</v>
      </c>
      <c r="M238" s="106">
        <v>29155497.84</v>
      </c>
      <c r="N238" s="106">
        <v>35400368.280000001</v>
      </c>
      <c r="O238" s="104"/>
      <c r="P238" s="104">
        <v>24880700.629999999</v>
      </c>
      <c r="Q238" s="85" t="s">
        <v>69</v>
      </c>
      <c r="R238" s="85" t="s">
        <v>69</v>
      </c>
      <c r="S238" s="101"/>
      <c r="T238" s="101" t="s">
        <v>1803</v>
      </c>
      <c r="U238" s="101"/>
      <c r="V238" s="101"/>
      <c r="W238" s="101"/>
      <c r="X238" s="101"/>
      <c r="Y238" s="101"/>
      <c r="Z238" s="84"/>
      <c r="AA238" s="84"/>
    </row>
    <row r="239" spans="1:27" s="107" customFormat="1" ht="60">
      <c r="A239" s="84" t="s">
        <v>2090</v>
      </c>
      <c r="B239" s="85" t="s">
        <v>150</v>
      </c>
      <c r="C239" s="85" t="s">
        <v>935</v>
      </c>
      <c r="D239" s="82" t="s">
        <v>1060</v>
      </c>
      <c r="E239" s="101" t="s">
        <v>1061</v>
      </c>
      <c r="F239" s="85" t="s">
        <v>1062</v>
      </c>
      <c r="G239" s="86" t="s">
        <v>1063</v>
      </c>
      <c r="H239" s="102">
        <v>41680</v>
      </c>
      <c r="I239" s="103"/>
      <c r="J239" s="104">
        <v>29905505.68</v>
      </c>
      <c r="K239" s="105">
        <v>42045</v>
      </c>
      <c r="L239" s="102"/>
      <c r="M239" s="106">
        <v>1785683.09</v>
      </c>
      <c r="N239" s="106">
        <v>31691188.77</v>
      </c>
      <c r="O239" s="104"/>
      <c r="P239" s="104">
        <v>19989330.969999999</v>
      </c>
      <c r="Q239" s="85" t="s">
        <v>69</v>
      </c>
      <c r="R239" s="85" t="s">
        <v>69</v>
      </c>
      <c r="S239" s="101"/>
      <c r="T239" s="101" t="s">
        <v>1803</v>
      </c>
      <c r="U239" s="101"/>
      <c r="V239" s="101"/>
      <c r="W239" s="101"/>
      <c r="X239" s="101"/>
      <c r="Y239" s="101"/>
      <c r="Z239" s="84"/>
      <c r="AA239" s="84"/>
    </row>
    <row r="240" spans="1:27" s="107" customFormat="1" ht="45">
      <c r="A240" s="84" t="s">
        <v>2090</v>
      </c>
      <c r="B240" s="85" t="s">
        <v>150</v>
      </c>
      <c r="C240" s="85" t="s">
        <v>935</v>
      </c>
      <c r="D240" s="82" t="s">
        <v>1006</v>
      </c>
      <c r="E240" s="101"/>
      <c r="F240" s="85" t="s">
        <v>943</v>
      </c>
      <c r="G240" s="86" t="s">
        <v>1007</v>
      </c>
      <c r="H240" s="102">
        <v>41442</v>
      </c>
      <c r="I240" s="103"/>
      <c r="J240" s="104">
        <v>12621201.279999999</v>
      </c>
      <c r="K240" s="105">
        <v>42172</v>
      </c>
      <c r="L240" s="102">
        <v>365</v>
      </c>
      <c r="M240" s="106">
        <v>17938456.960000001</v>
      </c>
      <c r="N240" s="106">
        <v>30559658.240000002</v>
      </c>
      <c r="O240" s="104"/>
      <c r="P240" s="104">
        <v>16303224.130000001</v>
      </c>
      <c r="Q240" s="85" t="s">
        <v>69</v>
      </c>
      <c r="R240" s="85" t="s">
        <v>232</v>
      </c>
      <c r="S240" s="101"/>
      <c r="T240" s="101" t="s">
        <v>1803</v>
      </c>
      <c r="U240" s="101"/>
      <c r="V240" s="101"/>
      <c r="W240" s="101"/>
      <c r="X240" s="101"/>
      <c r="Y240" s="101"/>
      <c r="Z240" s="84"/>
      <c r="AA240" s="84"/>
    </row>
    <row r="241" spans="1:27" s="107" customFormat="1" ht="60">
      <c r="A241" s="84" t="s">
        <v>2090</v>
      </c>
      <c r="B241" s="85" t="s">
        <v>150</v>
      </c>
      <c r="C241" s="85" t="s">
        <v>935</v>
      </c>
      <c r="D241" s="82" t="s">
        <v>1060</v>
      </c>
      <c r="E241" s="101" t="s">
        <v>1061</v>
      </c>
      <c r="F241" s="85" t="s">
        <v>1066</v>
      </c>
      <c r="G241" s="86" t="s">
        <v>1067</v>
      </c>
      <c r="H241" s="102">
        <v>41668</v>
      </c>
      <c r="I241" s="103"/>
      <c r="J241" s="104">
        <v>16796191.25</v>
      </c>
      <c r="K241" s="105">
        <v>42033</v>
      </c>
      <c r="L241" s="102"/>
      <c r="M241" s="106">
        <v>4790731.5999999996</v>
      </c>
      <c r="N241" s="106">
        <v>21586922.850000001</v>
      </c>
      <c r="O241" s="104"/>
      <c r="P241" s="104">
        <v>12229876.77</v>
      </c>
      <c r="Q241" s="85" t="s">
        <v>69</v>
      </c>
      <c r="R241" s="85" t="s">
        <v>69</v>
      </c>
      <c r="S241" s="101"/>
      <c r="T241" s="101" t="s">
        <v>1803</v>
      </c>
      <c r="U241" s="101"/>
      <c r="V241" s="101"/>
      <c r="W241" s="101"/>
      <c r="X241" s="101"/>
      <c r="Y241" s="101"/>
      <c r="Z241" s="84"/>
      <c r="AA241" s="84"/>
    </row>
    <row r="242" spans="1:27" s="107" customFormat="1" ht="60">
      <c r="A242" s="84" t="s">
        <v>2090</v>
      </c>
      <c r="B242" s="85" t="s">
        <v>150</v>
      </c>
      <c r="C242" s="85" t="s">
        <v>935</v>
      </c>
      <c r="D242" s="82" t="s">
        <v>1060</v>
      </c>
      <c r="E242" s="101" t="s">
        <v>1061</v>
      </c>
      <c r="F242" s="85" t="s">
        <v>1068</v>
      </c>
      <c r="G242" s="86" t="s">
        <v>1069</v>
      </c>
      <c r="H242" s="102">
        <v>41668</v>
      </c>
      <c r="I242" s="103"/>
      <c r="J242" s="104">
        <v>11064262.91</v>
      </c>
      <c r="K242" s="105">
        <v>42033</v>
      </c>
      <c r="L242" s="102"/>
      <c r="M242" s="106">
        <v>3466722.68</v>
      </c>
      <c r="N242" s="106">
        <v>14530985.59</v>
      </c>
      <c r="O242" s="104"/>
      <c r="P242" s="104">
        <v>10553163.189999999</v>
      </c>
      <c r="Q242" s="85" t="s">
        <v>69</v>
      </c>
      <c r="R242" s="85" t="s">
        <v>69</v>
      </c>
      <c r="S242" s="101"/>
      <c r="T242" s="101" t="s">
        <v>1803</v>
      </c>
      <c r="U242" s="101"/>
      <c r="V242" s="101"/>
      <c r="W242" s="101"/>
      <c r="X242" s="101"/>
      <c r="Y242" s="101"/>
      <c r="Z242" s="84"/>
      <c r="AA242" s="84"/>
    </row>
    <row r="243" spans="1:27" s="107" customFormat="1" ht="45">
      <c r="A243" s="84" t="s">
        <v>2090</v>
      </c>
      <c r="B243" s="85" t="s">
        <v>150</v>
      </c>
      <c r="C243" s="85" t="s">
        <v>935</v>
      </c>
      <c r="D243" s="82" t="s">
        <v>1008</v>
      </c>
      <c r="E243" s="101"/>
      <c r="F243" s="85" t="s">
        <v>1009</v>
      </c>
      <c r="G243" s="86" t="s">
        <v>1010</v>
      </c>
      <c r="H243" s="102">
        <v>40592</v>
      </c>
      <c r="I243" s="103"/>
      <c r="J243" s="104">
        <v>7223539.7999999998</v>
      </c>
      <c r="K243" s="105">
        <v>42053</v>
      </c>
      <c r="L243" s="102">
        <v>1096</v>
      </c>
      <c r="M243" s="106">
        <v>6372652.0300000003</v>
      </c>
      <c r="N243" s="106">
        <v>13596191.83</v>
      </c>
      <c r="O243" s="104"/>
      <c r="P243" s="104">
        <v>6774996.1500000004</v>
      </c>
      <c r="Q243" s="85" t="s">
        <v>69</v>
      </c>
      <c r="R243" s="85" t="s">
        <v>232</v>
      </c>
      <c r="S243" s="101"/>
      <c r="T243" s="101" t="s">
        <v>1803</v>
      </c>
      <c r="U243" s="101"/>
      <c r="V243" s="101"/>
      <c r="W243" s="101"/>
      <c r="X243" s="101"/>
      <c r="Y243" s="101"/>
      <c r="Z243" s="84"/>
      <c r="AA243" s="84"/>
    </row>
    <row r="244" spans="1:27" s="107" customFormat="1" ht="60">
      <c r="A244" s="84" t="s">
        <v>2090</v>
      </c>
      <c r="B244" s="85" t="s">
        <v>150</v>
      </c>
      <c r="C244" s="85" t="s">
        <v>935</v>
      </c>
      <c r="D244" s="82" t="s">
        <v>1011</v>
      </c>
      <c r="E244" s="101"/>
      <c r="F244" s="85" t="s">
        <v>937</v>
      </c>
      <c r="G244" s="86" t="s">
        <v>1012</v>
      </c>
      <c r="H244" s="102">
        <v>41530</v>
      </c>
      <c r="I244" s="103"/>
      <c r="J244" s="104">
        <v>10168581.75</v>
      </c>
      <c r="K244" s="105">
        <v>42075</v>
      </c>
      <c r="L244" s="102">
        <v>180</v>
      </c>
      <c r="M244" s="106">
        <v>987956.04</v>
      </c>
      <c r="N244" s="106">
        <v>11156537.789999999</v>
      </c>
      <c r="O244" s="104"/>
      <c r="P244" s="104">
        <v>5546451.2800000003</v>
      </c>
      <c r="Q244" s="85" t="s">
        <v>69</v>
      </c>
      <c r="R244" s="85" t="s">
        <v>2251</v>
      </c>
      <c r="S244" s="101"/>
      <c r="T244" s="101"/>
      <c r="U244" s="101"/>
      <c r="V244" s="101"/>
      <c r="W244" s="101"/>
      <c r="X244" s="101"/>
      <c r="Y244" s="101" t="s">
        <v>1803</v>
      </c>
      <c r="Z244" s="84"/>
      <c r="AA244" s="84" t="s">
        <v>1803</v>
      </c>
    </row>
    <row r="245" spans="1:27" s="107" customFormat="1" ht="45">
      <c r="A245" s="84" t="s">
        <v>2090</v>
      </c>
      <c r="B245" s="85" t="s">
        <v>150</v>
      </c>
      <c r="C245" s="85" t="s">
        <v>935</v>
      </c>
      <c r="D245" s="82" t="s">
        <v>995</v>
      </c>
      <c r="E245" s="101"/>
      <c r="F245" s="85" t="s">
        <v>996</v>
      </c>
      <c r="G245" s="86" t="s">
        <v>997</v>
      </c>
      <c r="H245" s="102">
        <v>40452</v>
      </c>
      <c r="I245" s="103"/>
      <c r="J245" s="104">
        <v>1815572.16</v>
      </c>
      <c r="K245" s="105">
        <v>42277</v>
      </c>
      <c r="L245" s="102">
        <v>1460</v>
      </c>
      <c r="M245" s="106">
        <v>7838172.2400000002</v>
      </c>
      <c r="N245" s="106">
        <v>9653744.4000000004</v>
      </c>
      <c r="O245" s="104"/>
      <c r="P245" s="104">
        <v>4452560.16</v>
      </c>
      <c r="Q245" s="85" t="s">
        <v>69</v>
      </c>
      <c r="R245" s="85" t="s">
        <v>232</v>
      </c>
      <c r="S245" s="101"/>
      <c r="T245" s="101" t="s">
        <v>1803</v>
      </c>
      <c r="U245" s="101"/>
      <c r="V245" s="101"/>
      <c r="W245" s="101"/>
      <c r="X245" s="101"/>
      <c r="Y245" s="101"/>
      <c r="Z245" s="84"/>
      <c r="AA245" s="84"/>
    </row>
    <row r="246" spans="1:27" s="107" customFormat="1" ht="45">
      <c r="A246" s="84" t="s">
        <v>2090</v>
      </c>
      <c r="B246" s="85" t="s">
        <v>150</v>
      </c>
      <c r="C246" s="85" t="s">
        <v>935</v>
      </c>
      <c r="D246" s="82" t="s">
        <v>1029</v>
      </c>
      <c r="E246" s="101"/>
      <c r="F246" s="85" t="s">
        <v>1030</v>
      </c>
      <c r="G246" s="86" t="s">
        <v>1031</v>
      </c>
      <c r="H246" s="102">
        <v>41548</v>
      </c>
      <c r="I246" s="103"/>
      <c r="J246" s="104">
        <v>4691743.12</v>
      </c>
      <c r="K246" s="105">
        <v>42278</v>
      </c>
      <c r="L246" s="102">
        <v>365</v>
      </c>
      <c r="M246" s="106">
        <v>4691743.12</v>
      </c>
      <c r="N246" s="106">
        <v>9383486.2400000002</v>
      </c>
      <c r="O246" s="104"/>
      <c r="P246" s="104">
        <v>5121412.9800000004</v>
      </c>
      <c r="Q246" s="85" t="s">
        <v>69</v>
      </c>
      <c r="R246" s="85" t="s">
        <v>232</v>
      </c>
      <c r="S246" s="101"/>
      <c r="T246" s="101" t="s">
        <v>1803</v>
      </c>
      <c r="U246" s="101"/>
      <c r="V246" s="101"/>
      <c r="W246" s="101"/>
      <c r="X246" s="101"/>
      <c r="Y246" s="101"/>
      <c r="Z246" s="84"/>
      <c r="AA246" s="84"/>
    </row>
    <row r="247" spans="1:27" s="107" customFormat="1" ht="45">
      <c r="A247" s="84" t="s">
        <v>2090</v>
      </c>
      <c r="B247" s="85" t="s">
        <v>150</v>
      </c>
      <c r="C247" s="85" t="s">
        <v>935</v>
      </c>
      <c r="D247" s="82" t="s">
        <v>1016</v>
      </c>
      <c r="E247" s="101"/>
      <c r="F247" s="85" t="s">
        <v>1019</v>
      </c>
      <c r="G247" s="86" t="s">
        <v>1020</v>
      </c>
      <c r="H247" s="102">
        <v>41705</v>
      </c>
      <c r="I247" s="103"/>
      <c r="J247" s="104">
        <v>7214999.7699999996</v>
      </c>
      <c r="K247" s="105">
        <v>42070</v>
      </c>
      <c r="L247" s="102"/>
      <c r="M247" s="106">
        <v>2116419.7999999998</v>
      </c>
      <c r="N247" s="106">
        <v>9331419.5700000003</v>
      </c>
      <c r="O247" s="104"/>
      <c r="P247" s="104">
        <v>3203723.14</v>
      </c>
      <c r="Q247" s="85" t="s">
        <v>69</v>
      </c>
      <c r="R247" s="85" t="s">
        <v>232</v>
      </c>
      <c r="S247" s="101"/>
      <c r="T247" s="101" t="s">
        <v>1803</v>
      </c>
      <c r="U247" s="101"/>
      <c r="V247" s="101"/>
      <c r="W247" s="101"/>
      <c r="X247" s="101"/>
      <c r="Y247" s="101"/>
      <c r="Z247" s="84"/>
      <c r="AA247" s="84"/>
    </row>
    <row r="248" spans="1:27" s="107" customFormat="1" ht="45">
      <c r="A248" s="84" t="s">
        <v>2090</v>
      </c>
      <c r="B248" s="85" t="s">
        <v>150</v>
      </c>
      <c r="C248" s="85" t="s">
        <v>935</v>
      </c>
      <c r="D248" s="82" t="s">
        <v>1016</v>
      </c>
      <c r="E248" s="101"/>
      <c r="F248" s="85" t="s">
        <v>943</v>
      </c>
      <c r="G248" s="86" t="s">
        <v>1021</v>
      </c>
      <c r="H248" s="102">
        <v>41705</v>
      </c>
      <c r="I248" s="103"/>
      <c r="J248" s="104">
        <v>7069031.6699999999</v>
      </c>
      <c r="K248" s="105">
        <v>42070</v>
      </c>
      <c r="L248" s="102"/>
      <c r="M248" s="106">
        <v>1950723.44</v>
      </c>
      <c r="N248" s="106">
        <v>9019755.1099999994</v>
      </c>
      <c r="O248" s="104"/>
      <c r="P248" s="104">
        <v>3680007.8</v>
      </c>
      <c r="Q248" s="85" t="s">
        <v>69</v>
      </c>
      <c r="R248" s="85" t="s">
        <v>232</v>
      </c>
      <c r="S248" s="101"/>
      <c r="T248" s="101" t="s">
        <v>1803</v>
      </c>
      <c r="U248" s="101"/>
      <c r="V248" s="101"/>
      <c r="W248" s="101"/>
      <c r="X248" s="101"/>
      <c r="Y248" s="101"/>
      <c r="Z248" s="84"/>
      <c r="AA248" s="84"/>
    </row>
    <row r="249" spans="1:27" s="107" customFormat="1" ht="45">
      <c r="A249" s="84" t="s">
        <v>2090</v>
      </c>
      <c r="B249" s="85" t="s">
        <v>150</v>
      </c>
      <c r="C249" s="85" t="s">
        <v>935</v>
      </c>
      <c r="D249" s="82" t="s">
        <v>1016</v>
      </c>
      <c r="E249" s="101"/>
      <c r="F249" s="85" t="s">
        <v>1017</v>
      </c>
      <c r="G249" s="86" t="s">
        <v>1018</v>
      </c>
      <c r="H249" s="102">
        <v>41712</v>
      </c>
      <c r="I249" s="103"/>
      <c r="J249" s="104">
        <v>6971777.54</v>
      </c>
      <c r="K249" s="105">
        <v>42077</v>
      </c>
      <c r="L249" s="102"/>
      <c r="M249" s="106">
        <v>1592580.48</v>
      </c>
      <c r="N249" s="106">
        <v>8564358.0199999996</v>
      </c>
      <c r="O249" s="104"/>
      <c r="P249" s="104">
        <v>1436380.75</v>
      </c>
      <c r="Q249" s="85" t="s">
        <v>69</v>
      </c>
      <c r="R249" s="85" t="s">
        <v>232</v>
      </c>
      <c r="S249" s="101"/>
      <c r="T249" s="101" t="s">
        <v>1803</v>
      </c>
      <c r="U249" s="101"/>
      <c r="V249" s="101"/>
      <c r="W249" s="101"/>
      <c r="X249" s="101"/>
      <c r="Y249" s="101"/>
      <c r="Z249" s="84"/>
      <c r="AA249" s="84"/>
    </row>
    <row r="250" spans="1:27" s="107" customFormat="1" ht="45">
      <c r="A250" s="84" t="s">
        <v>2090</v>
      </c>
      <c r="B250" s="85" t="s">
        <v>150</v>
      </c>
      <c r="C250" s="85" t="s">
        <v>935</v>
      </c>
      <c r="D250" s="82" t="s">
        <v>1025</v>
      </c>
      <c r="E250" s="101"/>
      <c r="F250" s="85" t="s">
        <v>943</v>
      </c>
      <c r="G250" s="86" t="s">
        <v>1032</v>
      </c>
      <c r="H250" s="102">
        <v>41730</v>
      </c>
      <c r="I250" s="103"/>
      <c r="J250" s="104">
        <v>7589976.21</v>
      </c>
      <c r="K250" s="105">
        <v>42095</v>
      </c>
      <c r="L250" s="102"/>
      <c r="M250" s="106">
        <v>0</v>
      </c>
      <c r="N250" s="106">
        <v>7589976.21</v>
      </c>
      <c r="O250" s="104"/>
      <c r="P250" s="104">
        <v>2418989.17</v>
      </c>
      <c r="Q250" s="85" t="s">
        <v>69</v>
      </c>
      <c r="R250" s="85" t="s">
        <v>232</v>
      </c>
      <c r="S250" s="101"/>
      <c r="T250" s="101" t="s">
        <v>1803</v>
      </c>
      <c r="U250" s="101"/>
      <c r="V250" s="101"/>
      <c r="W250" s="101"/>
      <c r="X250" s="101"/>
      <c r="Y250" s="101"/>
      <c r="Z250" s="84"/>
      <c r="AA250" s="84"/>
    </row>
    <row r="251" spans="1:27" s="107" customFormat="1" ht="45">
      <c r="A251" s="84" t="s">
        <v>2090</v>
      </c>
      <c r="B251" s="85" t="s">
        <v>150</v>
      </c>
      <c r="C251" s="85" t="s">
        <v>935</v>
      </c>
      <c r="D251" s="82" t="s">
        <v>945</v>
      </c>
      <c r="E251" s="101"/>
      <c r="F251" s="85" t="s">
        <v>943</v>
      </c>
      <c r="G251" s="86" t="s">
        <v>951</v>
      </c>
      <c r="H251" s="102">
        <v>40238</v>
      </c>
      <c r="I251" s="103"/>
      <c r="J251" s="104">
        <v>1540523.52</v>
      </c>
      <c r="K251" s="105">
        <v>42064</v>
      </c>
      <c r="L251" s="102">
        <v>1461</v>
      </c>
      <c r="M251" s="106">
        <v>5868547.8700000001</v>
      </c>
      <c r="N251" s="106">
        <v>7409071.3900000006</v>
      </c>
      <c r="O251" s="104"/>
      <c r="P251" s="104">
        <v>6218655.4000000004</v>
      </c>
      <c r="Q251" s="85" t="s">
        <v>69</v>
      </c>
      <c r="R251" s="85" t="s">
        <v>69</v>
      </c>
      <c r="S251" s="101"/>
      <c r="T251" s="101" t="s">
        <v>1803</v>
      </c>
      <c r="U251" s="101"/>
      <c r="V251" s="101"/>
      <c r="W251" s="101"/>
      <c r="X251" s="101"/>
      <c r="Y251" s="101"/>
      <c r="Z251" s="84"/>
      <c r="AA251" s="84"/>
    </row>
    <row r="252" spans="1:27" s="107" customFormat="1" ht="45">
      <c r="A252" s="84" t="s">
        <v>2090</v>
      </c>
      <c r="B252" s="85" t="s">
        <v>150</v>
      </c>
      <c r="C252" s="85" t="s">
        <v>935</v>
      </c>
      <c r="D252" s="82" t="s">
        <v>1057</v>
      </c>
      <c r="E252" s="101"/>
      <c r="F252" s="85" t="s">
        <v>937</v>
      </c>
      <c r="G252" s="86" t="s">
        <v>1059</v>
      </c>
      <c r="H252" s="102">
        <v>41662</v>
      </c>
      <c r="I252" s="103"/>
      <c r="J252" s="104">
        <v>5748317.3499999996</v>
      </c>
      <c r="K252" s="105">
        <v>42392</v>
      </c>
      <c r="L252" s="102"/>
      <c r="M252" s="106">
        <v>1544379.13</v>
      </c>
      <c r="N252" s="106">
        <v>7292696.4799999995</v>
      </c>
      <c r="O252" s="104"/>
      <c r="P252" s="104">
        <v>2502955.7799999998</v>
      </c>
      <c r="Q252" s="85" t="s">
        <v>69</v>
      </c>
      <c r="R252" s="85" t="s">
        <v>232</v>
      </c>
      <c r="S252" s="101"/>
      <c r="T252" s="101" t="s">
        <v>1803</v>
      </c>
      <c r="U252" s="101"/>
      <c r="V252" s="101"/>
      <c r="W252" s="101"/>
      <c r="X252" s="101"/>
      <c r="Y252" s="101"/>
      <c r="Z252" s="84"/>
      <c r="AA252" s="84"/>
    </row>
    <row r="253" spans="1:27" s="107" customFormat="1" ht="45">
      <c r="A253" s="84" t="s">
        <v>2090</v>
      </c>
      <c r="B253" s="85" t="s">
        <v>150</v>
      </c>
      <c r="C253" s="85" t="s">
        <v>935</v>
      </c>
      <c r="D253" s="82" t="s">
        <v>1025</v>
      </c>
      <c r="E253" s="101"/>
      <c r="F253" s="85" t="s">
        <v>937</v>
      </c>
      <c r="G253" s="86" t="s">
        <v>1026</v>
      </c>
      <c r="H253" s="102">
        <v>41730</v>
      </c>
      <c r="I253" s="103"/>
      <c r="J253" s="104">
        <v>5259999.72</v>
      </c>
      <c r="K253" s="105">
        <v>42095</v>
      </c>
      <c r="L253" s="102"/>
      <c r="M253" s="106">
        <v>1977771.81</v>
      </c>
      <c r="N253" s="106">
        <v>7237771.5299999993</v>
      </c>
      <c r="O253" s="104"/>
      <c r="P253" s="104">
        <v>3908305.95</v>
      </c>
      <c r="Q253" s="85" t="s">
        <v>69</v>
      </c>
      <c r="R253" s="85" t="s">
        <v>232</v>
      </c>
      <c r="S253" s="101"/>
      <c r="T253" s="101" t="s">
        <v>1803</v>
      </c>
      <c r="U253" s="101"/>
      <c r="V253" s="101"/>
      <c r="W253" s="101"/>
      <c r="X253" s="101"/>
      <c r="Y253" s="101"/>
      <c r="Z253" s="84"/>
      <c r="AA253" s="84"/>
    </row>
    <row r="254" spans="1:27" s="107" customFormat="1" ht="45">
      <c r="A254" s="84" t="s">
        <v>2090</v>
      </c>
      <c r="B254" s="85" t="s">
        <v>150</v>
      </c>
      <c r="C254" s="85" t="s">
        <v>935</v>
      </c>
      <c r="D254" s="82" t="s">
        <v>988</v>
      </c>
      <c r="E254" s="101" t="s">
        <v>989</v>
      </c>
      <c r="F254" s="85" t="s">
        <v>990</v>
      </c>
      <c r="G254" s="86" t="s">
        <v>991</v>
      </c>
      <c r="H254" s="102">
        <v>41232</v>
      </c>
      <c r="I254" s="103"/>
      <c r="J254" s="104">
        <v>5638906.4699999997</v>
      </c>
      <c r="K254" s="105">
        <v>42142</v>
      </c>
      <c r="L254" s="102">
        <v>180</v>
      </c>
      <c r="M254" s="106">
        <v>1173745.76</v>
      </c>
      <c r="N254" s="106">
        <v>6812652.2299999995</v>
      </c>
      <c r="O254" s="104"/>
      <c r="P254" s="104">
        <v>4032402.69</v>
      </c>
      <c r="Q254" s="85" t="s">
        <v>69</v>
      </c>
      <c r="R254" s="85" t="s">
        <v>232</v>
      </c>
      <c r="S254" s="101"/>
      <c r="T254" s="101" t="s">
        <v>1803</v>
      </c>
      <c r="U254" s="101"/>
      <c r="V254" s="101"/>
      <c r="W254" s="101"/>
      <c r="X254" s="101"/>
      <c r="Y254" s="101"/>
      <c r="Z254" s="84"/>
      <c r="AA254" s="84"/>
    </row>
    <row r="255" spans="1:27" s="107" customFormat="1" ht="45">
      <c r="A255" s="84" t="s">
        <v>2090</v>
      </c>
      <c r="B255" s="85" t="s">
        <v>150</v>
      </c>
      <c r="C255" s="85" t="s">
        <v>935</v>
      </c>
      <c r="D255" s="82" t="s">
        <v>960</v>
      </c>
      <c r="E255" s="101"/>
      <c r="F255" s="85" t="s">
        <v>943</v>
      </c>
      <c r="G255" s="86" t="s">
        <v>961</v>
      </c>
      <c r="H255" s="102">
        <v>41675</v>
      </c>
      <c r="I255" s="103"/>
      <c r="J255" s="104">
        <v>5399896.0800000001</v>
      </c>
      <c r="K255" s="105">
        <v>42040</v>
      </c>
      <c r="L255" s="102"/>
      <c r="M255" s="106">
        <v>600997.98</v>
      </c>
      <c r="N255" s="106">
        <v>6000894.0600000005</v>
      </c>
      <c r="O255" s="104"/>
      <c r="P255" s="104">
        <v>2079838.68</v>
      </c>
      <c r="Q255" s="85" t="s">
        <v>69</v>
      </c>
      <c r="R255" s="85" t="s">
        <v>69</v>
      </c>
      <c r="S255" s="101"/>
      <c r="T255" s="101" t="s">
        <v>1803</v>
      </c>
      <c r="U255" s="101"/>
      <c r="V255" s="101"/>
      <c r="W255" s="101"/>
      <c r="X255" s="101"/>
      <c r="Y255" s="101"/>
      <c r="Z255" s="84"/>
      <c r="AA255" s="84"/>
    </row>
    <row r="256" spans="1:27" s="107" customFormat="1" ht="48">
      <c r="A256" s="84" t="s">
        <v>2090</v>
      </c>
      <c r="B256" s="85" t="s">
        <v>150</v>
      </c>
      <c r="C256" s="85" t="s">
        <v>935</v>
      </c>
      <c r="D256" s="82" t="s">
        <v>1043</v>
      </c>
      <c r="E256" s="101"/>
      <c r="F256" s="85" t="s">
        <v>1019</v>
      </c>
      <c r="G256" s="86" t="s">
        <v>1044</v>
      </c>
      <c r="H256" s="102">
        <v>41625</v>
      </c>
      <c r="I256" s="103"/>
      <c r="J256" s="104">
        <v>4273593.8899999997</v>
      </c>
      <c r="K256" s="105">
        <v>42355</v>
      </c>
      <c r="L256" s="102"/>
      <c r="M256" s="106">
        <v>1567950.72</v>
      </c>
      <c r="N256" s="106">
        <v>5841544.6099999994</v>
      </c>
      <c r="O256" s="104"/>
      <c r="P256" s="104">
        <v>710231.09</v>
      </c>
      <c r="Q256" s="85" t="s">
        <v>69</v>
      </c>
      <c r="R256" s="85" t="s">
        <v>69</v>
      </c>
      <c r="S256" s="101"/>
      <c r="T256" s="101" t="s">
        <v>1803</v>
      </c>
      <c r="U256" s="101"/>
      <c r="V256" s="101"/>
      <c r="W256" s="101"/>
      <c r="X256" s="101"/>
      <c r="Y256" s="101"/>
      <c r="Z256" s="84"/>
      <c r="AA256" s="84"/>
    </row>
    <row r="257" spans="1:27" s="107" customFormat="1" ht="45">
      <c r="A257" s="84" t="s">
        <v>2090</v>
      </c>
      <c r="B257" s="85" t="s">
        <v>150</v>
      </c>
      <c r="C257" s="85" t="s">
        <v>935</v>
      </c>
      <c r="D257" s="82" t="s">
        <v>1057</v>
      </c>
      <c r="E257" s="101"/>
      <c r="F257" s="85" t="s">
        <v>943</v>
      </c>
      <c r="G257" s="86" t="s">
        <v>1058</v>
      </c>
      <c r="H257" s="102">
        <v>41662</v>
      </c>
      <c r="I257" s="103"/>
      <c r="J257" s="104">
        <v>5761652.9900000002</v>
      </c>
      <c r="K257" s="105">
        <v>42392</v>
      </c>
      <c r="L257" s="102"/>
      <c r="M257" s="106">
        <v>0</v>
      </c>
      <c r="N257" s="106">
        <v>5761652.9900000002</v>
      </c>
      <c r="O257" s="104"/>
      <c r="P257" s="104">
        <v>1217698.8700000001</v>
      </c>
      <c r="Q257" s="85" t="s">
        <v>69</v>
      </c>
      <c r="R257" s="85" t="s">
        <v>232</v>
      </c>
      <c r="S257" s="101"/>
      <c r="T257" s="101" t="s">
        <v>1803</v>
      </c>
      <c r="U257" s="101"/>
      <c r="V257" s="101"/>
      <c r="W257" s="101"/>
      <c r="X257" s="101"/>
      <c r="Y257" s="101"/>
      <c r="Z257" s="84"/>
      <c r="AA257" s="84"/>
    </row>
    <row r="258" spans="1:27" s="107" customFormat="1" ht="45">
      <c r="A258" s="84" t="s">
        <v>2090</v>
      </c>
      <c r="B258" s="85" t="s">
        <v>150</v>
      </c>
      <c r="C258" s="85" t="s">
        <v>935</v>
      </c>
      <c r="D258" s="82" t="s">
        <v>1003</v>
      </c>
      <c r="E258" s="101"/>
      <c r="F258" s="85" t="s">
        <v>1004</v>
      </c>
      <c r="G258" s="86" t="s">
        <v>1005</v>
      </c>
      <c r="H258" s="102">
        <v>40452</v>
      </c>
      <c r="I258" s="103"/>
      <c r="J258" s="104">
        <v>878169.59999999998</v>
      </c>
      <c r="K258" s="105">
        <v>42277</v>
      </c>
      <c r="L258" s="102">
        <v>1460</v>
      </c>
      <c r="M258" s="106">
        <v>4392179.2300000004</v>
      </c>
      <c r="N258" s="106">
        <v>5270348.83</v>
      </c>
      <c r="O258" s="104"/>
      <c r="P258" s="104">
        <v>4222529.96</v>
      </c>
      <c r="Q258" s="85" t="s">
        <v>69</v>
      </c>
      <c r="R258" s="85" t="s">
        <v>69</v>
      </c>
      <c r="S258" s="101"/>
      <c r="T258" s="101" t="s">
        <v>1803</v>
      </c>
      <c r="U258" s="101"/>
      <c r="V258" s="101"/>
      <c r="W258" s="101"/>
      <c r="X258" s="101"/>
      <c r="Y258" s="101"/>
      <c r="Z258" s="84"/>
      <c r="AA258" s="84"/>
    </row>
    <row r="259" spans="1:27" s="107" customFormat="1" ht="45">
      <c r="A259" s="84" t="s">
        <v>2090</v>
      </c>
      <c r="B259" s="85" t="s">
        <v>150</v>
      </c>
      <c r="C259" s="85" t="s">
        <v>935</v>
      </c>
      <c r="D259" s="82" t="s">
        <v>960</v>
      </c>
      <c r="E259" s="101"/>
      <c r="F259" s="85" t="s">
        <v>966</v>
      </c>
      <c r="G259" s="86" t="s">
        <v>967</v>
      </c>
      <c r="H259" s="102">
        <v>41708</v>
      </c>
      <c r="I259" s="103"/>
      <c r="J259" s="104">
        <v>4649999.4000000004</v>
      </c>
      <c r="K259" s="105">
        <v>42073</v>
      </c>
      <c r="L259" s="102"/>
      <c r="M259" s="106">
        <v>437536.92</v>
      </c>
      <c r="N259" s="106">
        <v>5087536.32</v>
      </c>
      <c r="O259" s="104"/>
      <c r="P259" s="104">
        <v>1413386.31</v>
      </c>
      <c r="Q259" s="85" t="s">
        <v>69</v>
      </c>
      <c r="R259" s="85" t="s">
        <v>69</v>
      </c>
      <c r="S259" s="101"/>
      <c r="T259" s="101" t="s">
        <v>1803</v>
      </c>
      <c r="U259" s="101"/>
      <c r="V259" s="101"/>
      <c r="W259" s="101"/>
      <c r="X259" s="101"/>
      <c r="Y259" s="101"/>
      <c r="Z259" s="84"/>
      <c r="AA259" s="84"/>
    </row>
    <row r="260" spans="1:27" s="107" customFormat="1" ht="45">
      <c r="A260" s="84" t="s">
        <v>2090</v>
      </c>
      <c r="B260" s="85" t="s">
        <v>150</v>
      </c>
      <c r="C260" s="85" t="s">
        <v>935</v>
      </c>
      <c r="D260" s="82" t="s">
        <v>1025</v>
      </c>
      <c r="E260" s="101"/>
      <c r="F260" s="85" t="s">
        <v>1027</v>
      </c>
      <c r="G260" s="86" t="s">
        <v>1028</v>
      </c>
      <c r="H260" s="102">
        <v>41730</v>
      </c>
      <c r="I260" s="103"/>
      <c r="J260" s="104">
        <v>5058999.9800000004</v>
      </c>
      <c r="K260" s="105">
        <v>42095</v>
      </c>
      <c r="L260" s="102"/>
      <c r="M260" s="106">
        <v>0</v>
      </c>
      <c r="N260" s="106">
        <v>5058999.9800000004</v>
      </c>
      <c r="O260" s="104"/>
      <c r="P260" s="104">
        <v>1648484.32</v>
      </c>
      <c r="Q260" s="85" t="s">
        <v>69</v>
      </c>
      <c r="R260" s="85" t="s">
        <v>232</v>
      </c>
      <c r="S260" s="101"/>
      <c r="T260" s="101" t="s">
        <v>1803</v>
      </c>
      <c r="U260" s="101"/>
      <c r="V260" s="101"/>
      <c r="W260" s="101"/>
      <c r="X260" s="101"/>
      <c r="Y260" s="101"/>
      <c r="Z260" s="84"/>
      <c r="AA260" s="84"/>
    </row>
    <row r="261" spans="1:27" s="107" customFormat="1" ht="45">
      <c r="A261" s="84" t="s">
        <v>2090</v>
      </c>
      <c r="B261" s="85" t="s">
        <v>150</v>
      </c>
      <c r="C261" s="85" t="s">
        <v>935</v>
      </c>
      <c r="D261" s="82" t="s">
        <v>955</v>
      </c>
      <c r="E261" s="101"/>
      <c r="F261" s="85" t="s">
        <v>956</v>
      </c>
      <c r="G261" s="86" t="s">
        <v>957</v>
      </c>
      <c r="H261" s="102">
        <v>40299</v>
      </c>
      <c r="I261" s="103"/>
      <c r="J261" s="104">
        <v>2424819.12</v>
      </c>
      <c r="K261" s="105">
        <v>42125</v>
      </c>
      <c r="L261" s="102">
        <v>1461</v>
      </c>
      <c r="M261" s="106">
        <v>2565873.27</v>
      </c>
      <c r="N261" s="106">
        <v>4990692.3900000006</v>
      </c>
      <c r="O261" s="104"/>
      <c r="P261" s="104">
        <v>3303701.91</v>
      </c>
      <c r="Q261" s="85" t="s">
        <v>69</v>
      </c>
      <c r="R261" s="85" t="s">
        <v>232</v>
      </c>
      <c r="S261" s="101"/>
      <c r="T261" s="101" t="s">
        <v>1803</v>
      </c>
      <c r="U261" s="101"/>
      <c r="V261" s="101"/>
      <c r="W261" s="101"/>
      <c r="X261" s="101"/>
      <c r="Y261" s="101"/>
      <c r="Z261" s="84"/>
      <c r="AA261" s="84"/>
    </row>
    <row r="262" spans="1:27" s="107" customFormat="1" ht="45">
      <c r="A262" s="84" t="s">
        <v>2090</v>
      </c>
      <c r="B262" s="85" t="s">
        <v>150</v>
      </c>
      <c r="C262" s="85" t="s">
        <v>935</v>
      </c>
      <c r="D262" s="82" t="s">
        <v>1036</v>
      </c>
      <c r="E262" s="101"/>
      <c r="F262" s="85" t="s">
        <v>1070</v>
      </c>
      <c r="G262" s="86" t="s">
        <v>1071</v>
      </c>
      <c r="H262" s="102">
        <v>41676</v>
      </c>
      <c r="I262" s="103"/>
      <c r="J262" s="104">
        <v>4448853.91</v>
      </c>
      <c r="K262" s="105">
        <v>42041</v>
      </c>
      <c r="L262" s="102"/>
      <c r="M262" s="106">
        <v>197808.13</v>
      </c>
      <c r="N262" s="106">
        <v>4646662.04</v>
      </c>
      <c r="O262" s="104"/>
      <c r="P262" s="104">
        <v>3481741.56</v>
      </c>
      <c r="Q262" s="85" t="s">
        <v>69</v>
      </c>
      <c r="R262" s="85" t="s">
        <v>232</v>
      </c>
      <c r="S262" s="101"/>
      <c r="T262" s="101" t="s">
        <v>1803</v>
      </c>
      <c r="U262" s="101"/>
      <c r="V262" s="101"/>
      <c r="W262" s="101"/>
      <c r="X262" s="101"/>
      <c r="Y262" s="101"/>
      <c r="Z262" s="84"/>
      <c r="AA262" s="84"/>
    </row>
    <row r="263" spans="1:27" s="107" customFormat="1" ht="45">
      <c r="A263" s="84" t="s">
        <v>2090</v>
      </c>
      <c r="B263" s="85" t="s">
        <v>150</v>
      </c>
      <c r="C263" s="85" t="s">
        <v>935</v>
      </c>
      <c r="D263" s="82" t="s">
        <v>1013</v>
      </c>
      <c r="E263" s="101"/>
      <c r="F263" s="85" t="s">
        <v>1014</v>
      </c>
      <c r="G263" s="86" t="s">
        <v>1015</v>
      </c>
      <c r="H263" s="102">
        <v>41730</v>
      </c>
      <c r="I263" s="103"/>
      <c r="J263" s="104">
        <v>3398999.99</v>
      </c>
      <c r="K263" s="105">
        <v>42120</v>
      </c>
      <c r="L263" s="102">
        <v>210</v>
      </c>
      <c r="M263" s="106">
        <v>-0.05</v>
      </c>
      <c r="N263" s="106">
        <v>3398999.9400000004</v>
      </c>
      <c r="O263" s="104"/>
      <c r="P263" s="104">
        <v>1242584.8500000001</v>
      </c>
      <c r="Q263" s="85" t="s">
        <v>69</v>
      </c>
      <c r="R263" s="85" t="s">
        <v>2252</v>
      </c>
      <c r="S263" s="101"/>
      <c r="T263" s="101"/>
      <c r="U263" s="101"/>
      <c r="V263" s="101"/>
      <c r="W263" s="101"/>
      <c r="X263" s="101"/>
      <c r="Y263" s="101" t="s">
        <v>1803</v>
      </c>
      <c r="Z263" s="84"/>
      <c r="AA263" s="84" t="s">
        <v>1803</v>
      </c>
    </row>
    <row r="264" spans="1:27" s="107" customFormat="1" ht="45">
      <c r="A264" s="84" t="s">
        <v>2090</v>
      </c>
      <c r="B264" s="85" t="s">
        <v>150</v>
      </c>
      <c r="C264" s="85" t="s">
        <v>935</v>
      </c>
      <c r="D264" s="82" t="s">
        <v>1053</v>
      </c>
      <c r="E264" s="101"/>
      <c r="F264" s="85" t="s">
        <v>1034</v>
      </c>
      <c r="G264" s="86" t="s">
        <v>1054</v>
      </c>
      <c r="H264" s="102">
        <v>41609</v>
      </c>
      <c r="I264" s="103"/>
      <c r="J264" s="104">
        <v>3279134.4</v>
      </c>
      <c r="K264" s="105">
        <v>42339</v>
      </c>
      <c r="L264" s="102">
        <v>365</v>
      </c>
      <c r="M264" s="106">
        <v>0</v>
      </c>
      <c r="N264" s="106">
        <v>3279134.4</v>
      </c>
      <c r="O264" s="104"/>
      <c r="P264" s="104">
        <v>1587562.8</v>
      </c>
      <c r="Q264" s="85" t="s">
        <v>69</v>
      </c>
      <c r="R264" s="85" t="s">
        <v>2254</v>
      </c>
      <c r="S264" s="101"/>
      <c r="T264" s="101"/>
      <c r="U264" s="101"/>
      <c r="V264" s="101"/>
      <c r="W264" s="101"/>
      <c r="X264" s="101"/>
      <c r="Y264" s="101" t="s">
        <v>1803</v>
      </c>
      <c r="Z264" s="84"/>
      <c r="AA264" s="84" t="s">
        <v>1803</v>
      </c>
    </row>
    <row r="265" spans="1:27" s="107" customFormat="1" ht="45">
      <c r="A265" s="84" t="s">
        <v>2090</v>
      </c>
      <c r="B265" s="85" t="s">
        <v>150</v>
      </c>
      <c r="C265" s="85" t="s">
        <v>935</v>
      </c>
      <c r="D265" s="82" t="s">
        <v>1036</v>
      </c>
      <c r="E265" s="101"/>
      <c r="F265" s="85" t="s">
        <v>1037</v>
      </c>
      <c r="G265" s="86" t="s">
        <v>1038</v>
      </c>
      <c r="H265" s="102">
        <v>41579</v>
      </c>
      <c r="I265" s="103"/>
      <c r="J265" s="104">
        <v>2965902.98</v>
      </c>
      <c r="K265" s="105">
        <v>42309</v>
      </c>
      <c r="L265" s="102">
        <v>365</v>
      </c>
      <c r="M265" s="106">
        <v>131872.1</v>
      </c>
      <c r="N265" s="106">
        <v>3097775.08</v>
      </c>
      <c r="O265" s="104"/>
      <c r="P265" s="104">
        <v>2349185.9900000002</v>
      </c>
      <c r="Q265" s="85" t="s">
        <v>69</v>
      </c>
      <c r="R265" s="85" t="s">
        <v>232</v>
      </c>
      <c r="S265" s="101"/>
      <c r="T265" s="101" t="s">
        <v>1803</v>
      </c>
      <c r="U265" s="101"/>
      <c r="V265" s="101"/>
      <c r="W265" s="101"/>
      <c r="X265" s="101"/>
      <c r="Y265" s="101"/>
      <c r="Z265" s="84"/>
      <c r="AA265" s="84"/>
    </row>
    <row r="266" spans="1:27" s="107" customFormat="1" ht="60">
      <c r="A266" s="84" t="s">
        <v>2090</v>
      </c>
      <c r="B266" s="85" t="s">
        <v>150</v>
      </c>
      <c r="C266" s="85" t="s">
        <v>935</v>
      </c>
      <c r="D266" s="82" t="s">
        <v>1045</v>
      </c>
      <c r="E266" s="101"/>
      <c r="F266" s="85" t="s">
        <v>1014</v>
      </c>
      <c r="G266" s="86" t="s">
        <v>1046</v>
      </c>
      <c r="H266" s="102">
        <v>41611</v>
      </c>
      <c r="I266" s="103"/>
      <c r="J266" s="104">
        <v>2549561.1</v>
      </c>
      <c r="K266" s="105">
        <v>42061</v>
      </c>
      <c r="L266" s="102">
        <v>360</v>
      </c>
      <c r="M266" s="106">
        <v>540455.44999999995</v>
      </c>
      <c r="N266" s="106">
        <v>3090016.55</v>
      </c>
      <c r="O266" s="104"/>
      <c r="P266" s="104">
        <v>1084975.73</v>
      </c>
      <c r="Q266" s="85" t="s">
        <v>69</v>
      </c>
      <c r="R266" s="85" t="s">
        <v>2249</v>
      </c>
      <c r="S266" s="101"/>
      <c r="T266" s="101"/>
      <c r="U266" s="101"/>
      <c r="V266" s="101"/>
      <c r="W266" s="101"/>
      <c r="X266" s="101"/>
      <c r="Y266" s="101" t="s">
        <v>1803</v>
      </c>
      <c r="Z266" s="84"/>
      <c r="AA266" s="84" t="s">
        <v>1803</v>
      </c>
    </row>
    <row r="267" spans="1:27" s="107" customFormat="1" ht="45">
      <c r="A267" s="84" t="s">
        <v>2090</v>
      </c>
      <c r="B267" s="85" t="s">
        <v>150</v>
      </c>
      <c r="C267" s="85" t="s">
        <v>935</v>
      </c>
      <c r="D267" s="82" t="s">
        <v>964</v>
      </c>
      <c r="E267" s="101"/>
      <c r="F267" s="85" t="s">
        <v>953</v>
      </c>
      <c r="G267" s="86" t="s">
        <v>965</v>
      </c>
      <c r="H267" s="102">
        <v>41502</v>
      </c>
      <c r="I267" s="103"/>
      <c r="J267" s="104">
        <v>1839798.96</v>
      </c>
      <c r="K267" s="105">
        <v>42232</v>
      </c>
      <c r="L267" s="102">
        <v>365</v>
      </c>
      <c r="M267" s="106">
        <v>1051339.8799999999</v>
      </c>
      <c r="N267" s="106">
        <v>2891138.84</v>
      </c>
      <c r="O267" s="104"/>
      <c r="P267" s="104">
        <v>868902.34</v>
      </c>
      <c r="Q267" s="85" t="s">
        <v>69</v>
      </c>
      <c r="R267" s="85" t="s">
        <v>69</v>
      </c>
      <c r="S267" s="101"/>
      <c r="T267" s="101" t="s">
        <v>1803</v>
      </c>
      <c r="U267" s="101"/>
      <c r="V267" s="101"/>
      <c r="W267" s="101"/>
      <c r="X267" s="101"/>
      <c r="Y267" s="101"/>
      <c r="Z267" s="84"/>
      <c r="AA267" s="84"/>
    </row>
    <row r="268" spans="1:27" s="107" customFormat="1" ht="45">
      <c r="A268" s="84" t="s">
        <v>2090</v>
      </c>
      <c r="B268" s="85" t="s">
        <v>150</v>
      </c>
      <c r="C268" s="85" t="s">
        <v>935</v>
      </c>
      <c r="D268" s="82" t="s">
        <v>1022</v>
      </c>
      <c r="E268" s="101"/>
      <c r="F268" s="85" t="s">
        <v>1047</v>
      </c>
      <c r="G268" s="86" t="s">
        <v>1048</v>
      </c>
      <c r="H268" s="102">
        <v>41827</v>
      </c>
      <c r="I268" s="103"/>
      <c r="J268" s="104">
        <v>2871104.09</v>
      </c>
      <c r="K268" s="105">
        <v>42192</v>
      </c>
      <c r="L268" s="102"/>
      <c r="M268" s="106">
        <v>-0.16</v>
      </c>
      <c r="N268" s="106">
        <v>2871103.9299999997</v>
      </c>
      <c r="O268" s="104"/>
      <c r="P268" s="104">
        <v>318343.83</v>
      </c>
      <c r="Q268" s="85" t="s">
        <v>69</v>
      </c>
      <c r="R268" s="85" t="s">
        <v>69</v>
      </c>
      <c r="S268" s="101"/>
      <c r="T268" s="101" t="s">
        <v>1803</v>
      </c>
      <c r="U268" s="101"/>
      <c r="V268" s="101"/>
      <c r="W268" s="101"/>
      <c r="X268" s="101"/>
      <c r="Y268" s="101"/>
      <c r="Z268" s="84"/>
      <c r="AA268" s="84"/>
    </row>
    <row r="269" spans="1:27" s="107" customFormat="1" ht="60">
      <c r="A269" s="84" t="s">
        <v>2090</v>
      </c>
      <c r="B269" s="85" t="s">
        <v>150</v>
      </c>
      <c r="C269" s="85" t="s">
        <v>935</v>
      </c>
      <c r="D269" s="82" t="s">
        <v>1051</v>
      </c>
      <c r="E269" s="101"/>
      <c r="F269" s="85" t="s">
        <v>996</v>
      </c>
      <c r="G269" s="86" t="s">
        <v>1052</v>
      </c>
      <c r="H269" s="102">
        <v>41619</v>
      </c>
      <c r="I269" s="103"/>
      <c r="J269" s="104">
        <v>2822356.03</v>
      </c>
      <c r="K269" s="105">
        <v>42039</v>
      </c>
      <c r="L269" s="102">
        <v>330</v>
      </c>
      <c r="M269" s="106">
        <v>-3175.4</v>
      </c>
      <c r="N269" s="106">
        <v>2819180.63</v>
      </c>
      <c r="O269" s="104"/>
      <c r="P269" s="104">
        <v>997812.11</v>
      </c>
      <c r="Q269" s="85" t="s">
        <v>69</v>
      </c>
      <c r="R269" s="85" t="s">
        <v>2249</v>
      </c>
      <c r="S269" s="101"/>
      <c r="T269" s="101"/>
      <c r="U269" s="101"/>
      <c r="V269" s="101"/>
      <c r="W269" s="101"/>
      <c r="X269" s="101"/>
      <c r="Y269" s="101" t="s">
        <v>1803</v>
      </c>
      <c r="Z269" s="84"/>
      <c r="AA269" s="84" t="s">
        <v>1803</v>
      </c>
    </row>
    <row r="270" spans="1:27" s="107" customFormat="1" ht="45">
      <c r="A270" s="84" t="s">
        <v>2090</v>
      </c>
      <c r="B270" s="85" t="s">
        <v>150</v>
      </c>
      <c r="C270" s="85" t="s">
        <v>935</v>
      </c>
      <c r="D270" s="82" t="s">
        <v>948</v>
      </c>
      <c r="E270" s="101"/>
      <c r="F270" s="85" t="s">
        <v>949</v>
      </c>
      <c r="G270" s="86" t="s">
        <v>950</v>
      </c>
      <c r="H270" s="102">
        <v>41680</v>
      </c>
      <c r="I270" s="103"/>
      <c r="J270" s="104">
        <v>2754999.88</v>
      </c>
      <c r="K270" s="105">
        <v>42040</v>
      </c>
      <c r="L270" s="102">
        <v>180</v>
      </c>
      <c r="M270" s="106">
        <v>44952.01</v>
      </c>
      <c r="N270" s="106">
        <v>2799951.8899999997</v>
      </c>
      <c r="O270" s="104"/>
      <c r="P270" s="104">
        <v>829998.6</v>
      </c>
      <c r="Q270" s="85" t="s">
        <v>69</v>
      </c>
      <c r="R270" s="85" t="s">
        <v>2253</v>
      </c>
      <c r="S270" s="101"/>
      <c r="T270" s="101"/>
      <c r="U270" s="101"/>
      <c r="V270" s="101"/>
      <c r="W270" s="101"/>
      <c r="X270" s="101"/>
      <c r="Y270" s="101" t="s">
        <v>1803</v>
      </c>
      <c r="Z270" s="84"/>
      <c r="AA270" s="84" t="s">
        <v>1803</v>
      </c>
    </row>
    <row r="271" spans="1:27" s="107" customFormat="1" ht="45">
      <c r="A271" s="84" t="s">
        <v>2090</v>
      </c>
      <c r="B271" s="85" t="s">
        <v>150</v>
      </c>
      <c r="C271" s="85" t="s">
        <v>935</v>
      </c>
      <c r="D271" s="82" t="s">
        <v>1022</v>
      </c>
      <c r="E271" s="101"/>
      <c r="F271" s="85" t="s">
        <v>1049</v>
      </c>
      <c r="G271" s="86" t="s">
        <v>1050</v>
      </c>
      <c r="H271" s="102">
        <v>41827</v>
      </c>
      <c r="I271" s="103"/>
      <c r="J271" s="104">
        <v>2701433.65</v>
      </c>
      <c r="K271" s="105">
        <v>42192</v>
      </c>
      <c r="L271" s="102"/>
      <c r="M271" s="106">
        <v>-0.36</v>
      </c>
      <c r="N271" s="106">
        <v>2701433.29</v>
      </c>
      <c r="O271" s="104"/>
      <c r="P271" s="104">
        <v>426323.94</v>
      </c>
      <c r="Q271" s="85" t="s">
        <v>69</v>
      </c>
      <c r="R271" s="85" t="s">
        <v>69</v>
      </c>
      <c r="S271" s="101"/>
      <c r="T271" s="101" t="s">
        <v>1803</v>
      </c>
      <c r="U271" s="101"/>
      <c r="V271" s="101"/>
      <c r="W271" s="101"/>
      <c r="X271" s="101"/>
      <c r="Y271" s="101"/>
      <c r="Z271" s="84"/>
      <c r="AA271" s="84"/>
    </row>
    <row r="272" spans="1:27" s="107" customFormat="1" ht="45">
      <c r="A272" s="84" t="s">
        <v>2090</v>
      </c>
      <c r="B272" s="85" t="s">
        <v>150</v>
      </c>
      <c r="C272" s="85" t="s">
        <v>935</v>
      </c>
      <c r="D272" s="82" t="s">
        <v>998</v>
      </c>
      <c r="E272" s="101"/>
      <c r="F272" s="85" t="s">
        <v>937</v>
      </c>
      <c r="G272" s="86" t="s">
        <v>1000</v>
      </c>
      <c r="H272" s="102">
        <v>41680</v>
      </c>
      <c r="I272" s="103"/>
      <c r="J272" s="104">
        <v>2489966.04</v>
      </c>
      <c r="K272" s="105" t="s">
        <v>1001</v>
      </c>
      <c r="L272" s="102"/>
      <c r="M272" s="106">
        <v>-74.89</v>
      </c>
      <c r="N272" s="106">
        <v>2489891.15</v>
      </c>
      <c r="O272" s="104"/>
      <c r="P272" s="104">
        <v>530103.6</v>
      </c>
      <c r="Q272" s="85" t="s">
        <v>69</v>
      </c>
      <c r="R272" s="85" t="s">
        <v>232</v>
      </c>
      <c r="S272" s="101"/>
      <c r="T272" s="101" t="s">
        <v>1803</v>
      </c>
      <c r="U272" s="101"/>
      <c r="V272" s="101"/>
      <c r="W272" s="101"/>
      <c r="X272" s="101"/>
      <c r="Y272" s="101"/>
      <c r="Z272" s="84"/>
      <c r="AA272" s="84"/>
    </row>
    <row r="273" spans="1:27" s="107" customFormat="1" ht="45">
      <c r="A273" s="84" t="s">
        <v>2090</v>
      </c>
      <c r="B273" s="85" t="s">
        <v>150</v>
      </c>
      <c r="C273" s="85" t="s">
        <v>935</v>
      </c>
      <c r="D273" s="82" t="s">
        <v>952</v>
      </c>
      <c r="E273" s="101"/>
      <c r="F273" s="85" t="s">
        <v>953</v>
      </c>
      <c r="G273" s="86" t="s">
        <v>954</v>
      </c>
      <c r="H273" s="102">
        <v>41502</v>
      </c>
      <c r="I273" s="103"/>
      <c r="J273" s="104">
        <v>1561430.99</v>
      </c>
      <c r="K273" s="105">
        <v>42232</v>
      </c>
      <c r="L273" s="102">
        <v>365</v>
      </c>
      <c r="M273" s="106">
        <v>915930.44</v>
      </c>
      <c r="N273" s="106">
        <v>2477361.4299999997</v>
      </c>
      <c r="O273" s="104"/>
      <c r="P273" s="104">
        <v>804812.77</v>
      </c>
      <c r="Q273" s="85" t="s">
        <v>69</v>
      </c>
      <c r="R273" s="85" t="s">
        <v>69</v>
      </c>
      <c r="S273" s="101"/>
      <c r="T273" s="101" t="s">
        <v>1803</v>
      </c>
      <c r="U273" s="101"/>
      <c r="V273" s="101"/>
      <c r="W273" s="101"/>
      <c r="X273" s="101"/>
      <c r="Y273" s="101"/>
      <c r="Z273" s="84"/>
      <c r="AA273" s="84"/>
    </row>
    <row r="274" spans="1:27" s="107" customFormat="1" ht="45">
      <c r="A274" s="84" t="s">
        <v>2090</v>
      </c>
      <c r="B274" s="85" t="s">
        <v>150</v>
      </c>
      <c r="C274" s="85" t="s">
        <v>935</v>
      </c>
      <c r="D274" s="82" t="s">
        <v>962</v>
      </c>
      <c r="E274" s="101"/>
      <c r="F274" s="85" t="s">
        <v>953</v>
      </c>
      <c r="G274" s="86" t="s">
        <v>963</v>
      </c>
      <c r="H274" s="102">
        <v>40823</v>
      </c>
      <c r="I274" s="103"/>
      <c r="J274" s="104">
        <v>1128305.1599999999</v>
      </c>
      <c r="K274" s="105">
        <v>42283</v>
      </c>
      <c r="L274" s="102">
        <v>1095</v>
      </c>
      <c r="M274" s="106">
        <v>1135917.72</v>
      </c>
      <c r="N274" s="106">
        <v>2264222.88</v>
      </c>
      <c r="O274" s="104"/>
      <c r="P274" s="104">
        <v>1325529.0900000001</v>
      </c>
      <c r="Q274" s="85" t="s">
        <v>69</v>
      </c>
      <c r="R274" s="85" t="s">
        <v>69</v>
      </c>
      <c r="S274" s="101"/>
      <c r="T274" s="101" t="s">
        <v>1803</v>
      </c>
      <c r="U274" s="101"/>
      <c r="V274" s="101"/>
      <c r="W274" s="101"/>
      <c r="X274" s="101"/>
      <c r="Y274" s="101"/>
      <c r="Z274" s="84"/>
      <c r="AA274" s="84"/>
    </row>
    <row r="275" spans="1:27" s="107" customFormat="1" ht="45">
      <c r="A275" s="84" t="s">
        <v>2090</v>
      </c>
      <c r="B275" s="85" t="s">
        <v>150</v>
      </c>
      <c r="C275" s="85" t="s">
        <v>935</v>
      </c>
      <c r="D275" s="82" t="s">
        <v>973</v>
      </c>
      <c r="E275" s="101"/>
      <c r="F275" s="85" t="s">
        <v>937</v>
      </c>
      <c r="G275" s="86" t="s">
        <v>974</v>
      </c>
      <c r="H275" s="102">
        <v>40856</v>
      </c>
      <c r="I275" s="103"/>
      <c r="J275" s="104">
        <v>1300355.58</v>
      </c>
      <c r="K275" s="105">
        <v>42316</v>
      </c>
      <c r="L275" s="102">
        <v>1095</v>
      </c>
      <c r="M275" s="106">
        <v>959994.88</v>
      </c>
      <c r="N275" s="106">
        <v>2260350.46</v>
      </c>
      <c r="O275" s="104"/>
      <c r="P275" s="104">
        <v>1099068.92</v>
      </c>
      <c r="Q275" s="85" t="s">
        <v>69</v>
      </c>
      <c r="R275" s="85" t="s">
        <v>69</v>
      </c>
      <c r="S275" s="101"/>
      <c r="T275" s="101" t="s">
        <v>1803</v>
      </c>
      <c r="U275" s="101"/>
      <c r="V275" s="101"/>
      <c r="W275" s="101"/>
      <c r="X275" s="101"/>
      <c r="Y275" s="101"/>
      <c r="Z275" s="84"/>
      <c r="AA275" s="84"/>
    </row>
    <row r="276" spans="1:27" s="107" customFormat="1" ht="45">
      <c r="A276" s="84" t="s">
        <v>2090</v>
      </c>
      <c r="B276" s="85" t="s">
        <v>150</v>
      </c>
      <c r="C276" s="85" t="s">
        <v>935</v>
      </c>
      <c r="D276" s="82" t="s">
        <v>975</v>
      </c>
      <c r="E276" s="101"/>
      <c r="F276" s="85" t="s">
        <v>969</v>
      </c>
      <c r="G276" s="86" t="s">
        <v>976</v>
      </c>
      <c r="H276" s="102">
        <v>41533</v>
      </c>
      <c r="I276" s="103"/>
      <c r="J276" s="104">
        <v>1115572.6000000001</v>
      </c>
      <c r="K276" s="105">
        <v>42263</v>
      </c>
      <c r="L276" s="102">
        <v>365</v>
      </c>
      <c r="M276" s="106">
        <v>1115572.6000000001</v>
      </c>
      <c r="N276" s="106">
        <v>2231145.2000000002</v>
      </c>
      <c r="O276" s="104"/>
      <c r="P276" s="104">
        <v>846531</v>
      </c>
      <c r="Q276" s="85" t="s">
        <v>69</v>
      </c>
      <c r="R276" s="85" t="s">
        <v>69</v>
      </c>
      <c r="S276" s="101"/>
      <c r="T276" s="101" t="s">
        <v>1803</v>
      </c>
      <c r="U276" s="101"/>
      <c r="V276" s="101"/>
      <c r="W276" s="101"/>
      <c r="X276" s="101"/>
      <c r="Y276" s="101"/>
      <c r="Z276" s="84"/>
      <c r="AA276" s="84"/>
    </row>
    <row r="277" spans="1:27" s="107" customFormat="1" ht="45">
      <c r="A277" s="84" t="s">
        <v>2090</v>
      </c>
      <c r="B277" s="85" t="s">
        <v>150</v>
      </c>
      <c r="C277" s="85" t="s">
        <v>935</v>
      </c>
      <c r="D277" s="82" t="s">
        <v>958</v>
      </c>
      <c r="E277" s="101"/>
      <c r="F277" s="85" t="s">
        <v>953</v>
      </c>
      <c r="G277" s="86" t="s">
        <v>959</v>
      </c>
      <c r="H277" s="102">
        <v>41354</v>
      </c>
      <c r="I277" s="103"/>
      <c r="J277" s="104">
        <v>1306829.6100000001</v>
      </c>
      <c r="K277" s="105">
        <v>42084</v>
      </c>
      <c r="L277" s="102">
        <v>365</v>
      </c>
      <c r="M277" s="106">
        <v>759182.49</v>
      </c>
      <c r="N277" s="106">
        <v>2066012.1</v>
      </c>
      <c r="O277" s="104"/>
      <c r="P277" s="104">
        <v>813247.59</v>
      </c>
      <c r="Q277" s="85" t="s">
        <v>69</v>
      </c>
      <c r="R277" s="85" t="s">
        <v>69</v>
      </c>
      <c r="S277" s="101"/>
      <c r="T277" s="101" t="s">
        <v>1803</v>
      </c>
      <c r="U277" s="101"/>
      <c r="V277" s="101"/>
      <c r="W277" s="101"/>
      <c r="X277" s="101"/>
      <c r="Y277" s="101"/>
      <c r="Z277" s="84"/>
      <c r="AA277" s="84"/>
    </row>
    <row r="278" spans="1:27" s="107" customFormat="1" ht="45">
      <c r="A278" s="84" t="s">
        <v>2090</v>
      </c>
      <c r="B278" s="85" t="s">
        <v>150</v>
      </c>
      <c r="C278" s="85" t="s">
        <v>935</v>
      </c>
      <c r="D278" s="82" t="s">
        <v>1022</v>
      </c>
      <c r="E278" s="101"/>
      <c r="F278" s="85" t="s">
        <v>1019</v>
      </c>
      <c r="G278" s="86" t="s">
        <v>1023</v>
      </c>
      <c r="H278" s="102">
        <v>41760</v>
      </c>
      <c r="I278" s="103"/>
      <c r="J278" s="104">
        <v>2049999.95</v>
      </c>
      <c r="K278" s="105">
        <v>42125</v>
      </c>
      <c r="L278" s="102"/>
      <c r="M278" s="106">
        <v>-0.14000000000000001</v>
      </c>
      <c r="N278" s="106">
        <v>2049999.81</v>
      </c>
      <c r="O278" s="104"/>
      <c r="P278" s="104">
        <v>299998.37</v>
      </c>
      <c r="Q278" s="85" t="s">
        <v>69</v>
      </c>
      <c r="R278" s="85" t="s">
        <v>69</v>
      </c>
      <c r="S278" s="101"/>
      <c r="T278" s="101" t="s">
        <v>1803</v>
      </c>
      <c r="U278" s="101"/>
      <c r="V278" s="101"/>
      <c r="W278" s="101"/>
      <c r="X278" s="101"/>
      <c r="Y278" s="101"/>
      <c r="Z278" s="84"/>
      <c r="AA278" s="84"/>
    </row>
    <row r="279" spans="1:27" s="107" customFormat="1" ht="45">
      <c r="A279" s="84" t="s">
        <v>2090</v>
      </c>
      <c r="B279" s="85" t="s">
        <v>150</v>
      </c>
      <c r="C279" s="85" t="s">
        <v>935</v>
      </c>
      <c r="D279" s="82" t="s">
        <v>1022</v>
      </c>
      <c r="E279" s="101"/>
      <c r="F279" s="85" t="s">
        <v>996</v>
      </c>
      <c r="G279" s="86" t="s">
        <v>1024</v>
      </c>
      <c r="H279" s="102">
        <v>41760</v>
      </c>
      <c r="I279" s="103"/>
      <c r="J279" s="104">
        <v>2009999.97</v>
      </c>
      <c r="K279" s="105">
        <v>42125</v>
      </c>
      <c r="L279" s="102"/>
      <c r="M279" s="106">
        <v>-0.06</v>
      </c>
      <c r="N279" s="106">
        <v>2009999.91</v>
      </c>
      <c r="O279" s="104"/>
      <c r="P279" s="104">
        <v>378801.47</v>
      </c>
      <c r="Q279" s="85" t="s">
        <v>69</v>
      </c>
      <c r="R279" s="85" t="s">
        <v>69</v>
      </c>
      <c r="S279" s="101"/>
      <c r="T279" s="101" t="s">
        <v>1803</v>
      </c>
      <c r="U279" s="101"/>
      <c r="V279" s="101"/>
      <c r="W279" s="101"/>
      <c r="X279" s="101"/>
      <c r="Y279" s="101"/>
      <c r="Z279" s="84"/>
      <c r="AA279" s="84"/>
    </row>
    <row r="280" spans="1:27" s="107" customFormat="1" ht="45">
      <c r="A280" s="84" t="s">
        <v>2090</v>
      </c>
      <c r="B280" s="85" t="s">
        <v>150</v>
      </c>
      <c r="C280" s="85" t="s">
        <v>935</v>
      </c>
      <c r="D280" s="82" t="s">
        <v>971</v>
      </c>
      <c r="E280" s="101"/>
      <c r="F280" s="85" t="s">
        <v>969</v>
      </c>
      <c r="G280" s="86" t="s">
        <v>972</v>
      </c>
      <c r="H280" s="102">
        <v>41533</v>
      </c>
      <c r="I280" s="103"/>
      <c r="J280" s="104">
        <v>956925.88</v>
      </c>
      <c r="K280" s="105">
        <v>42263</v>
      </c>
      <c r="L280" s="102">
        <v>365</v>
      </c>
      <c r="M280" s="106">
        <v>956925.88</v>
      </c>
      <c r="N280" s="106">
        <v>1913851.76</v>
      </c>
      <c r="O280" s="104"/>
      <c r="P280" s="104">
        <v>835939.51</v>
      </c>
      <c r="Q280" s="85" t="s">
        <v>69</v>
      </c>
      <c r="R280" s="85" t="s">
        <v>69</v>
      </c>
      <c r="S280" s="101"/>
      <c r="T280" s="101" t="s">
        <v>1803</v>
      </c>
      <c r="U280" s="101"/>
      <c r="V280" s="101"/>
      <c r="W280" s="101"/>
      <c r="X280" s="101"/>
      <c r="Y280" s="101"/>
      <c r="Z280" s="84"/>
      <c r="AA280" s="84"/>
    </row>
    <row r="281" spans="1:27" s="107" customFormat="1" ht="45">
      <c r="A281" s="84" t="s">
        <v>2090</v>
      </c>
      <c r="B281" s="85" t="s">
        <v>150</v>
      </c>
      <c r="C281" s="85" t="s">
        <v>935</v>
      </c>
      <c r="D281" s="82" t="s">
        <v>968</v>
      </c>
      <c r="E281" s="101"/>
      <c r="F281" s="85" t="s">
        <v>969</v>
      </c>
      <c r="G281" s="86" t="s">
        <v>970</v>
      </c>
      <c r="H281" s="102">
        <v>41533</v>
      </c>
      <c r="I281" s="103"/>
      <c r="J281" s="104">
        <v>936978.4</v>
      </c>
      <c r="K281" s="105">
        <v>42263</v>
      </c>
      <c r="L281" s="102">
        <v>365</v>
      </c>
      <c r="M281" s="106">
        <v>936978.4</v>
      </c>
      <c r="N281" s="106">
        <v>1873956.8</v>
      </c>
      <c r="O281" s="104"/>
      <c r="P281" s="104">
        <v>684498.75</v>
      </c>
      <c r="Q281" s="85" t="s">
        <v>69</v>
      </c>
      <c r="R281" s="85" t="s">
        <v>69</v>
      </c>
      <c r="S281" s="101"/>
      <c r="T281" s="101" t="s">
        <v>1803</v>
      </c>
      <c r="U281" s="101"/>
      <c r="V281" s="101"/>
      <c r="W281" s="101"/>
      <c r="X281" s="101"/>
      <c r="Y281" s="101"/>
      <c r="Z281" s="84"/>
      <c r="AA281" s="84"/>
    </row>
    <row r="282" spans="1:27" s="107" customFormat="1" ht="45">
      <c r="A282" s="84" t="s">
        <v>2090</v>
      </c>
      <c r="B282" s="85" t="s">
        <v>150</v>
      </c>
      <c r="C282" s="85" t="s">
        <v>935</v>
      </c>
      <c r="D282" s="82" t="s">
        <v>942</v>
      </c>
      <c r="E282" s="101"/>
      <c r="F282" s="85" t="s">
        <v>943</v>
      </c>
      <c r="G282" s="86" t="s">
        <v>944</v>
      </c>
      <c r="H282" s="102">
        <v>41680</v>
      </c>
      <c r="I282" s="103"/>
      <c r="J282" s="104">
        <v>1414496</v>
      </c>
      <c r="K282" s="105">
        <v>42045</v>
      </c>
      <c r="L282" s="102"/>
      <c r="M282" s="106">
        <v>185458</v>
      </c>
      <c r="N282" s="106">
        <v>1599954</v>
      </c>
      <c r="O282" s="104"/>
      <c r="P282" s="104">
        <v>439661.24</v>
      </c>
      <c r="Q282" s="85" t="s">
        <v>69</v>
      </c>
      <c r="R282" s="85" t="s">
        <v>69</v>
      </c>
      <c r="S282" s="101"/>
      <c r="T282" s="101" t="s">
        <v>1803</v>
      </c>
      <c r="U282" s="101"/>
      <c r="V282" s="101"/>
      <c r="W282" s="101"/>
      <c r="X282" s="101"/>
      <c r="Y282" s="101"/>
      <c r="Z282" s="84"/>
      <c r="AA282" s="84"/>
    </row>
    <row r="283" spans="1:27" s="107" customFormat="1" ht="45">
      <c r="A283" s="84" t="s">
        <v>2090</v>
      </c>
      <c r="B283" s="85" t="s">
        <v>150</v>
      </c>
      <c r="C283" s="85" t="s">
        <v>935</v>
      </c>
      <c r="D283" s="82" t="s">
        <v>1039</v>
      </c>
      <c r="E283" s="101"/>
      <c r="F283" s="85" t="s">
        <v>937</v>
      </c>
      <c r="G283" s="86" t="s">
        <v>1040</v>
      </c>
      <c r="H283" s="102">
        <v>41808</v>
      </c>
      <c r="I283" s="103"/>
      <c r="J283" s="104">
        <v>1569965.9</v>
      </c>
      <c r="K283" s="105">
        <v>42173</v>
      </c>
      <c r="L283" s="102"/>
      <c r="M283" s="106">
        <v>0</v>
      </c>
      <c r="N283" s="106">
        <v>1569965.9</v>
      </c>
      <c r="O283" s="104"/>
      <c r="P283" s="104">
        <v>163150.49</v>
      </c>
      <c r="Q283" s="85" t="s">
        <v>69</v>
      </c>
      <c r="R283" s="85" t="s">
        <v>232</v>
      </c>
      <c r="S283" s="101"/>
      <c r="T283" s="101" t="s">
        <v>1803</v>
      </c>
      <c r="U283" s="101"/>
      <c r="V283" s="101"/>
      <c r="W283" s="101"/>
      <c r="X283" s="101"/>
      <c r="Y283" s="101"/>
      <c r="Z283" s="84"/>
      <c r="AA283" s="84"/>
    </row>
    <row r="284" spans="1:27" s="107" customFormat="1" ht="45">
      <c r="A284" s="84" t="s">
        <v>2090</v>
      </c>
      <c r="B284" s="85" t="s">
        <v>150</v>
      </c>
      <c r="C284" s="85" t="s">
        <v>935</v>
      </c>
      <c r="D284" s="82" t="s">
        <v>998</v>
      </c>
      <c r="E284" s="101"/>
      <c r="F284" s="85" t="s">
        <v>937</v>
      </c>
      <c r="G284" s="86" t="s">
        <v>999</v>
      </c>
      <c r="H284" s="102">
        <v>41680</v>
      </c>
      <c r="I284" s="103"/>
      <c r="J284" s="104">
        <v>1031953.49</v>
      </c>
      <c r="K284" s="105">
        <v>42045</v>
      </c>
      <c r="L284" s="102"/>
      <c r="M284" s="106">
        <v>257915.74</v>
      </c>
      <c r="N284" s="106">
        <v>1289869.23</v>
      </c>
      <c r="O284" s="104"/>
      <c r="P284" s="104">
        <v>307033.39</v>
      </c>
      <c r="Q284" s="85" t="s">
        <v>69</v>
      </c>
      <c r="R284" s="85" t="s">
        <v>232</v>
      </c>
      <c r="S284" s="101"/>
      <c r="T284" s="101" t="s">
        <v>1803</v>
      </c>
      <c r="U284" s="101"/>
      <c r="V284" s="101"/>
      <c r="W284" s="101"/>
      <c r="X284" s="101"/>
      <c r="Y284" s="101"/>
      <c r="Z284" s="84"/>
      <c r="AA284" s="84"/>
    </row>
    <row r="285" spans="1:27" s="107" customFormat="1" ht="45">
      <c r="A285" s="84" t="s">
        <v>2090</v>
      </c>
      <c r="B285" s="85" t="s">
        <v>150</v>
      </c>
      <c r="C285" s="85" t="s">
        <v>935</v>
      </c>
      <c r="D285" s="82" t="s">
        <v>998</v>
      </c>
      <c r="E285" s="101"/>
      <c r="F285" s="85" t="s">
        <v>937</v>
      </c>
      <c r="G285" s="86" t="s">
        <v>1002</v>
      </c>
      <c r="H285" s="102">
        <v>41680</v>
      </c>
      <c r="I285" s="103"/>
      <c r="J285" s="104">
        <v>1251376.55</v>
      </c>
      <c r="K285" s="105">
        <v>42045</v>
      </c>
      <c r="L285" s="102"/>
      <c r="M285" s="106">
        <v>0.01</v>
      </c>
      <c r="N285" s="106">
        <v>1251376.56</v>
      </c>
      <c r="O285" s="104"/>
      <c r="P285" s="104">
        <v>399999.46</v>
      </c>
      <c r="Q285" s="85" t="s">
        <v>69</v>
      </c>
      <c r="R285" s="85" t="s">
        <v>232</v>
      </c>
      <c r="S285" s="101"/>
      <c r="T285" s="101" t="s">
        <v>1803</v>
      </c>
      <c r="U285" s="101"/>
      <c r="V285" s="101"/>
      <c r="W285" s="101"/>
      <c r="X285" s="101"/>
      <c r="Y285" s="101"/>
      <c r="Z285" s="84"/>
      <c r="AA285" s="84"/>
    </row>
    <row r="286" spans="1:27" s="107" customFormat="1" ht="45">
      <c r="A286" s="84" t="s">
        <v>2090</v>
      </c>
      <c r="B286" s="85" t="s">
        <v>150</v>
      </c>
      <c r="C286" s="85" t="s">
        <v>935</v>
      </c>
      <c r="D286" s="82" t="s">
        <v>992</v>
      </c>
      <c r="E286" s="101"/>
      <c r="F286" s="85" t="s">
        <v>993</v>
      </c>
      <c r="G286" s="86" t="s">
        <v>994</v>
      </c>
      <c r="H286" s="102">
        <v>41715</v>
      </c>
      <c r="I286" s="103"/>
      <c r="J286" s="104">
        <v>837000</v>
      </c>
      <c r="K286" s="105">
        <v>42075</v>
      </c>
      <c r="L286" s="102">
        <v>240</v>
      </c>
      <c r="M286" s="106">
        <v>413875.3</v>
      </c>
      <c r="N286" s="106">
        <v>1250875.3</v>
      </c>
      <c r="O286" s="104"/>
      <c r="P286" s="104">
        <v>1250875.28</v>
      </c>
      <c r="Q286" s="85" t="s">
        <v>69</v>
      </c>
      <c r="R286" s="85" t="s">
        <v>2428</v>
      </c>
      <c r="S286" s="101"/>
      <c r="T286" s="101"/>
      <c r="U286" s="101"/>
      <c r="V286" s="101"/>
      <c r="W286" s="101"/>
      <c r="X286" s="101"/>
      <c r="Y286" s="101" t="s">
        <v>1803</v>
      </c>
      <c r="Z286" s="84"/>
      <c r="AA286" s="84" t="s">
        <v>1803</v>
      </c>
    </row>
    <row r="287" spans="1:27" s="107" customFormat="1" ht="45">
      <c r="A287" s="84" t="s">
        <v>2090</v>
      </c>
      <c r="B287" s="85" t="s">
        <v>150</v>
      </c>
      <c r="C287" s="85" t="s">
        <v>935</v>
      </c>
      <c r="D287" s="82" t="s">
        <v>980</v>
      </c>
      <c r="E287" s="101"/>
      <c r="F287" s="85" t="s">
        <v>937</v>
      </c>
      <c r="G287" s="86" t="s">
        <v>981</v>
      </c>
      <c r="H287" s="102">
        <v>41536</v>
      </c>
      <c r="I287" s="103"/>
      <c r="J287" s="104">
        <v>772716.05</v>
      </c>
      <c r="K287" s="105">
        <v>42076</v>
      </c>
      <c r="L287" s="102">
        <v>450</v>
      </c>
      <c r="M287" s="106">
        <v>0</v>
      </c>
      <c r="N287" s="106">
        <v>772716.05</v>
      </c>
      <c r="O287" s="104"/>
      <c r="P287" s="104">
        <v>111019.48</v>
      </c>
      <c r="Q287" s="85" t="s">
        <v>69</v>
      </c>
      <c r="R287" s="85" t="s">
        <v>2250</v>
      </c>
      <c r="S287" s="101"/>
      <c r="T287" s="101"/>
      <c r="U287" s="101"/>
      <c r="V287" s="101"/>
      <c r="W287" s="101"/>
      <c r="X287" s="101"/>
      <c r="Y287" s="101" t="s">
        <v>1803</v>
      </c>
      <c r="Z287" s="84"/>
      <c r="AA287" s="84" t="s">
        <v>1803</v>
      </c>
    </row>
    <row r="288" spans="1:27" s="107" customFormat="1" ht="45">
      <c r="A288" s="84" t="s">
        <v>2090</v>
      </c>
      <c r="B288" s="85" t="s">
        <v>150</v>
      </c>
      <c r="C288" s="85" t="s">
        <v>935</v>
      </c>
      <c r="D288" s="82" t="s">
        <v>982</v>
      </c>
      <c r="E288" s="101"/>
      <c r="F288" s="85" t="s">
        <v>937</v>
      </c>
      <c r="G288" s="86" t="s">
        <v>983</v>
      </c>
      <c r="H288" s="102">
        <v>41541</v>
      </c>
      <c r="I288" s="103"/>
      <c r="J288" s="104">
        <v>681511.13</v>
      </c>
      <c r="K288" s="105">
        <v>42081</v>
      </c>
      <c r="L288" s="102">
        <v>450</v>
      </c>
      <c r="M288" s="106">
        <v>60200.52</v>
      </c>
      <c r="N288" s="106">
        <v>741711.65</v>
      </c>
      <c r="O288" s="104"/>
      <c r="P288" s="104">
        <v>131954.48000000001</v>
      </c>
      <c r="Q288" s="85" t="s">
        <v>69</v>
      </c>
      <c r="R288" s="85" t="s">
        <v>2250</v>
      </c>
      <c r="S288" s="101"/>
      <c r="T288" s="101"/>
      <c r="U288" s="101"/>
      <c r="V288" s="101"/>
      <c r="W288" s="101"/>
      <c r="X288" s="101"/>
      <c r="Y288" s="101" t="s">
        <v>1803</v>
      </c>
      <c r="Z288" s="84"/>
      <c r="AA288" s="84" t="s">
        <v>1803</v>
      </c>
    </row>
    <row r="289" spans="1:27" s="107" customFormat="1" ht="45">
      <c r="A289" s="84" t="s">
        <v>2090</v>
      </c>
      <c r="B289" s="85" t="s">
        <v>150</v>
      </c>
      <c r="C289" s="85" t="s">
        <v>935</v>
      </c>
      <c r="D289" s="82" t="s">
        <v>1041</v>
      </c>
      <c r="E289" s="101"/>
      <c r="F289" s="85" t="s">
        <v>990</v>
      </c>
      <c r="G289" s="86" t="s">
        <v>1042</v>
      </c>
      <c r="H289" s="102">
        <v>41586</v>
      </c>
      <c r="I289" s="103"/>
      <c r="J289" s="104">
        <v>450925.72</v>
      </c>
      <c r="K289" s="105">
        <v>42316</v>
      </c>
      <c r="L289" s="102"/>
      <c r="M289" s="106">
        <v>0</v>
      </c>
      <c r="N289" s="106">
        <v>450925.72</v>
      </c>
      <c r="O289" s="104"/>
      <c r="P289" s="104">
        <v>206435.53</v>
      </c>
      <c r="Q289" s="85" t="s">
        <v>69</v>
      </c>
      <c r="R289" s="85" t="s">
        <v>232</v>
      </c>
      <c r="S289" s="101"/>
      <c r="T289" s="101" t="s">
        <v>1803</v>
      </c>
      <c r="U289" s="101"/>
      <c r="V289" s="101"/>
      <c r="W289" s="101"/>
      <c r="X289" s="101"/>
      <c r="Y289" s="101"/>
      <c r="Z289" s="84"/>
      <c r="AA289" s="84"/>
    </row>
    <row r="290" spans="1:27" s="107" customFormat="1" ht="45">
      <c r="A290" s="84" t="s">
        <v>2090</v>
      </c>
      <c r="B290" s="85" t="s">
        <v>150</v>
      </c>
      <c r="C290" s="85" t="s">
        <v>935</v>
      </c>
      <c r="D290" s="82" t="s">
        <v>1055</v>
      </c>
      <c r="E290" s="101"/>
      <c r="F290" s="85" t="s">
        <v>937</v>
      </c>
      <c r="G290" s="86" t="s">
        <v>1056</v>
      </c>
      <c r="H290" s="102">
        <v>41652</v>
      </c>
      <c r="I290" s="103"/>
      <c r="J290" s="104">
        <v>294999.96000000002</v>
      </c>
      <c r="K290" s="105">
        <v>42017</v>
      </c>
      <c r="L290" s="102"/>
      <c r="M290" s="106">
        <v>0</v>
      </c>
      <c r="N290" s="106">
        <v>294999.96000000002</v>
      </c>
      <c r="O290" s="104"/>
      <c r="P290" s="104"/>
      <c r="Q290" s="85" t="s">
        <v>69</v>
      </c>
      <c r="R290" s="85" t="s">
        <v>2128</v>
      </c>
      <c r="S290" s="101"/>
      <c r="T290" s="101"/>
      <c r="U290" s="101" t="s">
        <v>1803</v>
      </c>
      <c r="V290" s="101"/>
      <c r="W290" s="101"/>
      <c r="X290" s="101"/>
      <c r="Y290" s="101"/>
      <c r="Z290" s="84"/>
      <c r="AA290" s="84"/>
    </row>
    <row r="291" spans="1:27" s="107" customFormat="1" ht="45">
      <c r="A291" s="84" t="s">
        <v>2090</v>
      </c>
      <c r="B291" s="85" t="s">
        <v>150</v>
      </c>
      <c r="C291" s="85" t="s">
        <v>935</v>
      </c>
      <c r="D291" s="82" t="s">
        <v>936</v>
      </c>
      <c r="E291" s="101"/>
      <c r="F291" s="85" t="s">
        <v>937</v>
      </c>
      <c r="G291" s="86" t="s">
        <v>938</v>
      </c>
      <c r="H291" s="102">
        <v>41978</v>
      </c>
      <c r="I291" s="103"/>
      <c r="J291" s="104">
        <v>146827.79999999999</v>
      </c>
      <c r="K291" s="105">
        <v>42038</v>
      </c>
      <c r="L291" s="102"/>
      <c r="M291" s="106"/>
      <c r="N291" s="106">
        <v>146827.79999999999</v>
      </c>
      <c r="O291" s="104"/>
      <c r="P291" s="104">
        <v>43643.89</v>
      </c>
      <c r="Q291" s="85" t="s">
        <v>69</v>
      </c>
      <c r="R291" s="85" t="s">
        <v>2255</v>
      </c>
      <c r="S291" s="101"/>
      <c r="T291" s="101" t="s">
        <v>1803</v>
      </c>
      <c r="U291" s="101"/>
      <c r="V291" s="101"/>
      <c r="W291" s="101"/>
      <c r="X291" s="101"/>
      <c r="Y291" s="101"/>
      <c r="Z291" s="84"/>
      <c r="AA291" s="84"/>
    </row>
    <row r="292" spans="1:27" s="107" customFormat="1" ht="60">
      <c r="A292" s="84" t="s">
        <v>2090</v>
      </c>
      <c r="B292" s="85" t="s">
        <v>150</v>
      </c>
      <c r="C292" s="85" t="s">
        <v>935</v>
      </c>
      <c r="D292" s="82" t="s">
        <v>939</v>
      </c>
      <c r="E292" s="101"/>
      <c r="F292" s="85" t="s">
        <v>940</v>
      </c>
      <c r="G292" s="86" t="s">
        <v>941</v>
      </c>
      <c r="H292" s="102">
        <v>41953</v>
      </c>
      <c r="I292" s="103"/>
      <c r="J292" s="104">
        <v>65861.259999999995</v>
      </c>
      <c r="K292" s="105">
        <v>42013</v>
      </c>
      <c r="L292" s="102"/>
      <c r="M292" s="106"/>
      <c r="N292" s="106">
        <v>65861.259999999995</v>
      </c>
      <c r="O292" s="104"/>
      <c r="P292" s="104">
        <v>24999.97</v>
      </c>
      <c r="Q292" s="85" t="s">
        <v>69</v>
      </c>
      <c r="R292" s="85" t="s">
        <v>2128</v>
      </c>
      <c r="S292" s="101"/>
      <c r="T292" s="101"/>
      <c r="U292" s="101" t="s">
        <v>1803</v>
      </c>
      <c r="V292" s="101"/>
      <c r="W292" s="101"/>
      <c r="X292" s="101"/>
      <c r="Y292" s="101"/>
      <c r="Z292" s="84"/>
      <c r="AA292" s="84"/>
    </row>
    <row r="293" spans="1:27" s="107" customFormat="1" ht="75">
      <c r="A293" s="84" t="s">
        <v>2090</v>
      </c>
      <c r="B293" s="85" t="s">
        <v>150</v>
      </c>
      <c r="C293" s="85" t="s">
        <v>1072</v>
      </c>
      <c r="D293" s="82" t="s">
        <v>1094</v>
      </c>
      <c r="E293" s="101" t="s">
        <v>1086</v>
      </c>
      <c r="F293" s="85" t="s">
        <v>1095</v>
      </c>
      <c r="G293" s="86" t="s">
        <v>1096</v>
      </c>
      <c r="H293" s="102">
        <v>41052</v>
      </c>
      <c r="I293" s="103"/>
      <c r="J293" s="104">
        <v>42788258.140000001</v>
      </c>
      <c r="K293" s="105" t="s">
        <v>1097</v>
      </c>
      <c r="L293" s="102"/>
      <c r="M293" s="106">
        <v>10625730.880000001</v>
      </c>
      <c r="N293" s="106">
        <v>53413989.020000003</v>
      </c>
      <c r="O293" s="104">
        <v>9276339.8699999992</v>
      </c>
      <c r="P293" s="104">
        <v>16051069.98</v>
      </c>
      <c r="Q293" s="85" t="s">
        <v>69</v>
      </c>
      <c r="R293" s="85" t="s">
        <v>2488</v>
      </c>
      <c r="S293" s="101"/>
      <c r="T293" s="101"/>
      <c r="U293" s="101"/>
      <c r="V293" s="101"/>
      <c r="W293" s="101"/>
      <c r="X293" s="101"/>
      <c r="Y293" s="101"/>
      <c r="Z293" s="84" t="s">
        <v>1803</v>
      </c>
      <c r="AA293" s="84" t="s">
        <v>1803</v>
      </c>
    </row>
    <row r="294" spans="1:27" s="107" customFormat="1" ht="60">
      <c r="A294" s="84" t="s">
        <v>2090</v>
      </c>
      <c r="B294" s="85" t="s">
        <v>150</v>
      </c>
      <c r="C294" s="85" t="s">
        <v>1072</v>
      </c>
      <c r="D294" s="82" t="s">
        <v>1079</v>
      </c>
      <c r="E294" s="101" t="s">
        <v>1074</v>
      </c>
      <c r="F294" s="85" t="s">
        <v>1080</v>
      </c>
      <c r="G294" s="86" t="s">
        <v>1081</v>
      </c>
      <c r="H294" s="102">
        <v>40253</v>
      </c>
      <c r="I294" s="103"/>
      <c r="J294" s="104">
        <v>22879236.52</v>
      </c>
      <c r="K294" s="105">
        <v>41731</v>
      </c>
      <c r="L294" s="102">
        <v>380</v>
      </c>
      <c r="M294" s="106">
        <v>2054466.98</v>
      </c>
      <c r="N294" s="106">
        <v>24933703.5</v>
      </c>
      <c r="O294" s="104"/>
      <c r="P294" s="104">
        <v>8967443</v>
      </c>
      <c r="Q294" s="85" t="s">
        <v>1078</v>
      </c>
      <c r="R294" s="85" t="s">
        <v>2238</v>
      </c>
      <c r="S294" s="101"/>
      <c r="T294" s="101"/>
      <c r="U294" s="101"/>
      <c r="V294" s="101" t="s">
        <v>1803</v>
      </c>
      <c r="W294" s="101"/>
      <c r="X294" s="101"/>
      <c r="Y294" s="101"/>
      <c r="Z294" s="84"/>
      <c r="AA294" s="84"/>
    </row>
    <row r="295" spans="1:27" s="107" customFormat="1" ht="30">
      <c r="A295" s="84" t="s">
        <v>2090</v>
      </c>
      <c r="B295" s="85" t="s">
        <v>150</v>
      </c>
      <c r="C295" s="85" t="s">
        <v>1072</v>
      </c>
      <c r="D295" s="82" t="s">
        <v>1087</v>
      </c>
      <c r="E295" s="101" t="s">
        <v>1085</v>
      </c>
      <c r="F295" s="85" t="s">
        <v>1088</v>
      </c>
      <c r="G295" s="86" t="s">
        <v>1089</v>
      </c>
      <c r="H295" s="102">
        <v>40835</v>
      </c>
      <c r="I295" s="103"/>
      <c r="J295" s="104">
        <v>15928807.99</v>
      </c>
      <c r="K295" s="105">
        <v>41565</v>
      </c>
      <c r="L295" s="102"/>
      <c r="M295" s="106">
        <v>161678.51999999999</v>
      </c>
      <c r="N295" s="106">
        <v>16090486.51</v>
      </c>
      <c r="O295" s="104"/>
      <c r="P295" s="104">
        <v>876232.64</v>
      </c>
      <c r="Q295" s="85" t="s">
        <v>1078</v>
      </c>
      <c r="R295" s="85" t="s">
        <v>2242</v>
      </c>
      <c r="S295" s="101"/>
      <c r="T295" s="101"/>
      <c r="U295" s="101"/>
      <c r="V295" s="101"/>
      <c r="W295" s="101"/>
      <c r="X295" s="101"/>
      <c r="Y295" s="101" t="s">
        <v>1803</v>
      </c>
      <c r="Z295" s="84"/>
      <c r="AA295" s="84" t="s">
        <v>1803</v>
      </c>
    </row>
    <row r="296" spans="1:27" s="107" customFormat="1" ht="75">
      <c r="A296" s="84" t="s">
        <v>2090</v>
      </c>
      <c r="B296" s="85" t="s">
        <v>150</v>
      </c>
      <c r="C296" s="85" t="s">
        <v>1072</v>
      </c>
      <c r="D296" s="82" t="s">
        <v>1082</v>
      </c>
      <c r="E296" s="101" t="s">
        <v>1083</v>
      </c>
      <c r="F296" s="85" t="s">
        <v>268</v>
      </c>
      <c r="G296" s="86" t="s">
        <v>1084</v>
      </c>
      <c r="H296" s="102">
        <v>40498</v>
      </c>
      <c r="I296" s="103"/>
      <c r="J296" s="104">
        <v>9242825.1199999992</v>
      </c>
      <c r="K296" s="105">
        <v>41709</v>
      </c>
      <c r="L296" s="102">
        <v>480</v>
      </c>
      <c r="M296" s="106">
        <v>548203.07999999996</v>
      </c>
      <c r="N296" s="106">
        <v>9791028.1999999993</v>
      </c>
      <c r="O296" s="104"/>
      <c r="P296" s="104">
        <v>8300615.7999999998</v>
      </c>
      <c r="Q296" s="85" t="s">
        <v>1078</v>
      </c>
      <c r="R296" s="85" t="s">
        <v>2247</v>
      </c>
      <c r="S296" s="101"/>
      <c r="T296" s="101"/>
      <c r="U296" s="101"/>
      <c r="V296" s="101" t="s">
        <v>1803</v>
      </c>
      <c r="W296" s="101"/>
      <c r="X296" s="101"/>
      <c r="Y296" s="101"/>
      <c r="Z296" s="84"/>
      <c r="AA296" s="84"/>
    </row>
    <row r="297" spans="1:27" s="107" customFormat="1" ht="90">
      <c r="A297" s="84" t="s">
        <v>2090</v>
      </c>
      <c r="B297" s="85" t="s">
        <v>150</v>
      </c>
      <c r="C297" s="85" t="s">
        <v>1072</v>
      </c>
      <c r="D297" s="82" t="s">
        <v>1090</v>
      </c>
      <c r="E297" s="101" t="s">
        <v>1085</v>
      </c>
      <c r="F297" s="85" t="s">
        <v>1091</v>
      </c>
      <c r="G297" s="86" t="s">
        <v>1092</v>
      </c>
      <c r="H297" s="102">
        <v>40837</v>
      </c>
      <c r="I297" s="103"/>
      <c r="J297" s="104">
        <v>8631470.3800000008</v>
      </c>
      <c r="K297" s="105">
        <v>42006</v>
      </c>
      <c r="L297" s="102">
        <v>436</v>
      </c>
      <c r="M297" s="106">
        <v>0</v>
      </c>
      <c r="N297" s="106">
        <v>8631470.3800000008</v>
      </c>
      <c r="O297" s="104">
        <v>231357.75</v>
      </c>
      <c r="P297" s="104">
        <v>4215044.9800000004</v>
      </c>
      <c r="Q297" s="85" t="s">
        <v>69</v>
      </c>
      <c r="R297" s="85" t="s">
        <v>2246</v>
      </c>
      <c r="S297" s="101"/>
      <c r="T297" s="101"/>
      <c r="U297" s="101"/>
      <c r="V297" s="101"/>
      <c r="W297" s="101"/>
      <c r="X297" s="101"/>
      <c r="Y297" s="101" t="s">
        <v>1803</v>
      </c>
      <c r="Z297" s="84"/>
      <c r="AA297" s="84" t="s">
        <v>1803</v>
      </c>
    </row>
    <row r="298" spans="1:27" s="107" customFormat="1" ht="45">
      <c r="A298" s="84" t="s">
        <v>2090</v>
      </c>
      <c r="B298" s="85" t="s">
        <v>150</v>
      </c>
      <c r="C298" s="85" t="s">
        <v>1072</v>
      </c>
      <c r="D298" s="82" t="s">
        <v>1110</v>
      </c>
      <c r="E298" s="101" t="s">
        <v>1085</v>
      </c>
      <c r="F298" s="85" t="s">
        <v>1111</v>
      </c>
      <c r="G298" s="86" t="s">
        <v>1112</v>
      </c>
      <c r="H298" s="102">
        <v>41878</v>
      </c>
      <c r="I298" s="103"/>
      <c r="J298" s="104">
        <v>7148953.1299999999</v>
      </c>
      <c r="K298" s="105">
        <v>42328</v>
      </c>
      <c r="L298" s="102"/>
      <c r="M298" s="106">
        <v>0</v>
      </c>
      <c r="N298" s="106">
        <v>7148953.1299999999</v>
      </c>
      <c r="O298" s="104"/>
      <c r="P298" s="104"/>
      <c r="Q298" s="85" t="s">
        <v>69</v>
      </c>
      <c r="R298" s="85" t="s">
        <v>2243</v>
      </c>
      <c r="S298" s="101"/>
      <c r="T298" s="101"/>
      <c r="U298" s="101"/>
      <c r="V298" s="101"/>
      <c r="W298" s="101"/>
      <c r="X298" s="101"/>
      <c r="Y298" s="101" t="s">
        <v>1803</v>
      </c>
      <c r="Z298" s="84"/>
      <c r="AA298" s="84" t="s">
        <v>1803</v>
      </c>
    </row>
    <row r="299" spans="1:27" s="107" customFormat="1" ht="30">
      <c r="A299" s="84" t="s">
        <v>2090</v>
      </c>
      <c r="B299" s="85" t="s">
        <v>150</v>
      </c>
      <c r="C299" s="85" t="s">
        <v>1072</v>
      </c>
      <c r="D299" s="82" t="s">
        <v>1108</v>
      </c>
      <c r="E299" s="101" t="s">
        <v>1085</v>
      </c>
      <c r="F299" s="85" t="s">
        <v>1093</v>
      </c>
      <c r="G299" s="86" t="s">
        <v>1109</v>
      </c>
      <c r="H299" s="102">
        <v>41789</v>
      </c>
      <c r="I299" s="103"/>
      <c r="J299" s="104">
        <v>6582603.9400000004</v>
      </c>
      <c r="K299" s="105">
        <v>42239</v>
      </c>
      <c r="L299" s="102"/>
      <c r="M299" s="106">
        <v>0</v>
      </c>
      <c r="N299" s="106">
        <v>6582603.9400000004</v>
      </c>
      <c r="O299" s="104"/>
      <c r="P299" s="104"/>
      <c r="Q299" s="85" t="s">
        <v>69</v>
      </c>
      <c r="R299" s="85" t="s">
        <v>2237</v>
      </c>
      <c r="S299" s="101"/>
      <c r="T299" s="101" t="s">
        <v>1803</v>
      </c>
      <c r="U299" s="101"/>
      <c r="V299" s="101"/>
      <c r="W299" s="101"/>
      <c r="X299" s="101"/>
      <c r="Y299" s="101"/>
      <c r="Z299" s="84"/>
      <c r="AA299" s="84"/>
    </row>
    <row r="300" spans="1:27" s="107" customFormat="1" ht="30">
      <c r="A300" s="84" t="s">
        <v>2090</v>
      </c>
      <c r="B300" s="85" t="s">
        <v>150</v>
      </c>
      <c r="C300" s="85" t="s">
        <v>1072</v>
      </c>
      <c r="D300" s="82" t="s">
        <v>1106</v>
      </c>
      <c r="E300" s="101" t="s">
        <v>1085</v>
      </c>
      <c r="F300" s="85" t="s">
        <v>1093</v>
      </c>
      <c r="G300" s="86" t="s">
        <v>1107</v>
      </c>
      <c r="H300" s="102">
        <v>41789</v>
      </c>
      <c r="I300" s="103"/>
      <c r="J300" s="104">
        <v>5439170.3300000001</v>
      </c>
      <c r="K300" s="105">
        <v>41939</v>
      </c>
      <c r="L300" s="102"/>
      <c r="M300" s="106">
        <v>0</v>
      </c>
      <c r="N300" s="106">
        <v>5439170.3300000001</v>
      </c>
      <c r="O300" s="104"/>
      <c r="P300" s="104"/>
      <c r="Q300" s="85" t="s">
        <v>69</v>
      </c>
      <c r="R300" s="85" t="s">
        <v>2241</v>
      </c>
      <c r="S300" s="101"/>
      <c r="T300" s="101" t="s">
        <v>1803</v>
      </c>
      <c r="U300" s="101"/>
      <c r="V300" s="101"/>
      <c r="W300" s="101"/>
      <c r="X300" s="101"/>
      <c r="Y300" s="101"/>
      <c r="Z300" s="84"/>
      <c r="AA300" s="84"/>
    </row>
    <row r="301" spans="1:27" s="107" customFormat="1" ht="45">
      <c r="A301" s="84" t="s">
        <v>2090</v>
      </c>
      <c r="B301" s="85" t="s">
        <v>150</v>
      </c>
      <c r="C301" s="85" t="s">
        <v>1072</v>
      </c>
      <c r="D301" s="82" t="s">
        <v>1099</v>
      </c>
      <c r="E301" s="101" t="s">
        <v>1085</v>
      </c>
      <c r="F301" s="85" t="s">
        <v>1100</v>
      </c>
      <c r="G301" s="86" t="s">
        <v>1101</v>
      </c>
      <c r="H301" s="102">
        <v>41709</v>
      </c>
      <c r="I301" s="103"/>
      <c r="J301" s="104">
        <v>5267843.46</v>
      </c>
      <c r="K301" s="105">
        <v>42074</v>
      </c>
      <c r="L301" s="102"/>
      <c r="M301" s="106">
        <v>0</v>
      </c>
      <c r="N301" s="106">
        <v>5267843.46</v>
      </c>
      <c r="O301" s="104">
        <v>11074.27</v>
      </c>
      <c r="P301" s="104">
        <v>11074.27</v>
      </c>
      <c r="Q301" s="85" t="s">
        <v>69</v>
      </c>
      <c r="R301" s="85" t="s">
        <v>2240</v>
      </c>
      <c r="S301" s="101"/>
      <c r="T301" s="101" t="s">
        <v>1803</v>
      </c>
      <c r="U301" s="101"/>
      <c r="V301" s="101"/>
      <c r="W301" s="101"/>
      <c r="X301" s="101"/>
      <c r="Y301" s="101"/>
      <c r="Z301" s="84"/>
      <c r="AA301" s="84"/>
    </row>
    <row r="302" spans="1:27" s="107" customFormat="1" ht="60">
      <c r="A302" s="84" t="s">
        <v>2090</v>
      </c>
      <c r="B302" s="85" t="s">
        <v>150</v>
      </c>
      <c r="C302" s="85" t="s">
        <v>1072</v>
      </c>
      <c r="D302" s="82" t="s">
        <v>1113</v>
      </c>
      <c r="E302" s="101" t="s">
        <v>1085</v>
      </c>
      <c r="F302" s="85" t="s">
        <v>1098</v>
      </c>
      <c r="G302" s="86" t="s">
        <v>1114</v>
      </c>
      <c r="H302" s="102">
        <v>41926</v>
      </c>
      <c r="I302" s="103"/>
      <c r="J302" s="104">
        <v>3423036.2</v>
      </c>
      <c r="K302" s="105">
        <v>42291</v>
      </c>
      <c r="L302" s="102"/>
      <c r="M302" s="106">
        <v>0</v>
      </c>
      <c r="N302" s="106">
        <v>3423036.2</v>
      </c>
      <c r="O302" s="104">
        <v>77499.929999999993</v>
      </c>
      <c r="P302" s="104">
        <v>77499.929999999993</v>
      </c>
      <c r="Q302" s="85" t="s">
        <v>69</v>
      </c>
      <c r="R302" s="85" t="s">
        <v>2244</v>
      </c>
      <c r="S302" s="101"/>
      <c r="T302" s="101" t="s">
        <v>1803</v>
      </c>
      <c r="U302" s="101"/>
      <c r="V302" s="101"/>
      <c r="W302" s="101"/>
      <c r="X302" s="101"/>
      <c r="Y302" s="101"/>
      <c r="Z302" s="84"/>
      <c r="AA302" s="84"/>
    </row>
    <row r="303" spans="1:27" s="107" customFormat="1" ht="45">
      <c r="A303" s="84" t="s">
        <v>2090</v>
      </c>
      <c r="B303" s="85" t="s">
        <v>150</v>
      </c>
      <c r="C303" s="85" t="s">
        <v>1072</v>
      </c>
      <c r="D303" s="82" t="s">
        <v>1073</v>
      </c>
      <c r="E303" s="101" t="s">
        <v>1074</v>
      </c>
      <c r="F303" s="85" t="s">
        <v>1075</v>
      </c>
      <c r="G303" s="86" t="s">
        <v>1076</v>
      </c>
      <c r="H303" s="102">
        <v>40121</v>
      </c>
      <c r="I303" s="103"/>
      <c r="J303" s="104">
        <v>1366096.64</v>
      </c>
      <c r="K303" s="105">
        <v>41712</v>
      </c>
      <c r="L303" s="102"/>
      <c r="M303" s="106">
        <v>144838.39999999999</v>
      </c>
      <c r="N303" s="106">
        <v>1510935.0399999998</v>
      </c>
      <c r="O303" s="104"/>
      <c r="P303" s="104">
        <v>1055873.56</v>
      </c>
      <c r="Q303" s="85" t="s">
        <v>1078</v>
      </c>
      <c r="R303" s="85" t="s">
        <v>2245</v>
      </c>
      <c r="S303" s="101"/>
      <c r="T303" s="101"/>
      <c r="U303" s="101"/>
      <c r="V303" s="101" t="s">
        <v>1803</v>
      </c>
      <c r="W303" s="101"/>
      <c r="X303" s="101"/>
      <c r="Y303" s="101"/>
      <c r="Z303" s="84"/>
      <c r="AA303" s="84"/>
    </row>
    <row r="304" spans="1:27" s="107" customFormat="1" ht="30">
      <c r="A304" s="84" t="s">
        <v>2090</v>
      </c>
      <c r="B304" s="85" t="s">
        <v>150</v>
      </c>
      <c r="C304" s="85" t="s">
        <v>1072</v>
      </c>
      <c r="D304" s="82" t="s">
        <v>1102</v>
      </c>
      <c r="E304" s="101"/>
      <c r="F304" s="85" t="s">
        <v>1103</v>
      </c>
      <c r="G304" s="86" t="s">
        <v>1104</v>
      </c>
      <c r="H304" s="102">
        <v>41718</v>
      </c>
      <c r="I304" s="103"/>
      <c r="J304" s="104">
        <v>1363892.13</v>
      </c>
      <c r="K304" s="105">
        <v>42083</v>
      </c>
      <c r="L304" s="102"/>
      <c r="M304" s="106">
        <v>0</v>
      </c>
      <c r="N304" s="106">
        <v>1363892.13</v>
      </c>
      <c r="O304" s="104"/>
      <c r="P304" s="104"/>
      <c r="Q304" s="85" t="s">
        <v>69</v>
      </c>
      <c r="R304" s="85" t="s">
        <v>2239</v>
      </c>
      <c r="S304" s="101"/>
      <c r="T304" s="101"/>
      <c r="U304" s="101"/>
      <c r="V304" s="101"/>
      <c r="W304" s="101"/>
      <c r="X304" s="101"/>
      <c r="Y304" s="101" t="s">
        <v>1803</v>
      </c>
      <c r="Z304" s="84"/>
      <c r="AA304" s="84" t="s">
        <v>1803</v>
      </c>
    </row>
    <row r="305" spans="1:28" s="24" customFormat="1" ht="30">
      <c r="A305" s="15" t="s">
        <v>2090</v>
      </c>
      <c r="B305" s="16" t="s">
        <v>150</v>
      </c>
      <c r="C305" s="16" t="s">
        <v>162</v>
      </c>
      <c r="D305" s="47" t="s">
        <v>1999</v>
      </c>
      <c r="E305" s="18"/>
      <c r="F305" s="16"/>
      <c r="G305" s="25"/>
      <c r="H305" s="19"/>
      <c r="I305" s="20"/>
      <c r="J305" s="21"/>
      <c r="K305" s="22"/>
      <c r="L305" s="19"/>
      <c r="M305" s="23"/>
      <c r="N305" s="23">
        <v>0</v>
      </c>
      <c r="O305" s="21"/>
      <c r="P305" s="21"/>
      <c r="Q305" s="16"/>
      <c r="R305" s="16"/>
      <c r="S305" s="18"/>
      <c r="T305" s="18"/>
      <c r="U305" s="18"/>
      <c r="V305" s="18"/>
      <c r="W305" s="18"/>
      <c r="X305" s="18"/>
      <c r="Y305" s="18"/>
      <c r="Z305" s="15"/>
      <c r="AA305" s="15"/>
      <c r="AB305" s="107"/>
    </row>
    <row r="306" spans="1:28" s="107" customFormat="1" ht="30">
      <c r="A306" s="84" t="s">
        <v>2090</v>
      </c>
      <c r="B306" s="85" t="s">
        <v>150</v>
      </c>
      <c r="C306" s="85" t="s">
        <v>1133</v>
      </c>
      <c r="D306" s="82" t="s">
        <v>1137</v>
      </c>
      <c r="E306" s="101"/>
      <c r="F306" s="85" t="s">
        <v>1138</v>
      </c>
      <c r="G306" s="86">
        <v>2014</v>
      </c>
      <c r="H306" s="102">
        <v>41981</v>
      </c>
      <c r="I306" s="103">
        <v>42401</v>
      </c>
      <c r="J306" s="104">
        <v>8225751.4699999997</v>
      </c>
      <c r="K306" s="105">
        <v>42401</v>
      </c>
      <c r="L306" s="102">
        <v>0</v>
      </c>
      <c r="M306" s="106"/>
      <c r="N306" s="106">
        <v>8225751.4699999997</v>
      </c>
      <c r="O306" s="104"/>
      <c r="P306" s="104"/>
      <c r="Q306" s="85" t="s">
        <v>69</v>
      </c>
      <c r="R306" s="85" t="s">
        <v>2236</v>
      </c>
      <c r="S306" s="101"/>
      <c r="T306" s="101" t="s">
        <v>1803</v>
      </c>
      <c r="U306" s="101"/>
      <c r="V306" s="101"/>
      <c r="W306" s="101"/>
      <c r="X306" s="101"/>
      <c r="Y306" s="101"/>
      <c r="Z306" s="84"/>
      <c r="AA306" s="84"/>
    </row>
    <row r="307" spans="1:28" s="107" customFormat="1" ht="36">
      <c r="A307" s="84" t="s">
        <v>2090</v>
      </c>
      <c r="B307" s="85" t="s">
        <v>150</v>
      </c>
      <c r="C307" s="85" t="s">
        <v>1133</v>
      </c>
      <c r="D307" s="82" t="s">
        <v>1134</v>
      </c>
      <c r="E307" s="101" t="s">
        <v>1135</v>
      </c>
      <c r="F307" s="85" t="s">
        <v>1136</v>
      </c>
      <c r="G307" s="86">
        <v>2014</v>
      </c>
      <c r="H307" s="102">
        <v>41897</v>
      </c>
      <c r="I307" s="103">
        <v>42137</v>
      </c>
      <c r="J307" s="104">
        <v>2732358.4</v>
      </c>
      <c r="K307" s="105">
        <v>42232</v>
      </c>
      <c r="L307" s="102">
        <v>0</v>
      </c>
      <c r="M307" s="106"/>
      <c r="N307" s="106">
        <v>2732358.4</v>
      </c>
      <c r="O307" s="104"/>
      <c r="P307" s="104">
        <v>400070.06</v>
      </c>
      <c r="Q307" s="85" t="s">
        <v>69</v>
      </c>
      <c r="R307" s="85" t="s">
        <v>2236</v>
      </c>
      <c r="S307" s="101"/>
      <c r="T307" s="101" t="s">
        <v>1803</v>
      </c>
      <c r="U307" s="101"/>
      <c r="V307" s="101"/>
      <c r="W307" s="101"/>
      <c r="X307" s="101"/>
      <c r="Y307" s="101"/>
      <c r="Z307" s="84"/>
      <c r="AA307" s="84"/>
    </row>
    <row r="308" spans="1:28" s="107" customFormat="1" ht="30">
      <c r="A308" s="84" t="s">
        <v>2090</v>
      </c>
      <c r="B308" s="85" t="s">
        <v>150</v>
      </c>
      <c r="C308" s="85" t="s">
        <v>1139</v>
      </c>
      <c r="D308" s="82" t="s">
        <v>1144</v>
      </c>
      <c r="E308" s="101"/>
      <c r="F308" s="85" t="s">
        <v>1145</v>
      </c>
      <c r="G308" s="86" t="s">
        <v>1146</v>
      </c>
      <c r="H308" s="102" t="s">
        <v>1147</v>
      </c>
      <c r="I308" s="103" t="s">
        <v>1148</v>
      </c>
      <c r="J308" s="104">
        <v>5279755.18</v>
      </c>
      <c r="K308" s="105"/>
      <c r="L308" s="102"/>
      <c r="M308" s="106"/>
      <c r="N308" s="106">
        <v>5279755.18</v>
      </c>
      <c r="O308" s="104">
        <v>172812.4</v>
      </c>
      <c r="P308" s="104">
        <v>172812.4</v>
      </c>
      <c r="Q308" s="85" t="s">
        <v>69</v>
      </c>
      <c r="R308" s="85"/>
      <c r="S308" s="101"/>
      <c r="T308" s="101"/>
      <c r="U308" s="101"/>
      <c r="V308" s="101"/>
      <c r="W308" s="101"/>
      <c r="X308" s="101"/>
      <c r="Y308" s="101"/>
      <c r="Z308" s="84" t="s">
        <v>1803</v>
      </c>
      <c r="AA308" s="84" t="s">
        <v>1803</v>
      </c>
    </row>
    <row r="309" spans="1:28" s="107" customFormat="1" ht="30">
      <c r="A309" s="84" t="s">
        <v>2090</v>
      </c>
      <c r="B309" s="85" t="s">
        <v>150</v>
      </c>
      <c r="C309" s="85" t="s">
        <v>1139</v>
      </c>
      <c r="D309" s="82" t="s">
        <v>1149</v>
      </c>
      <c r="E309" s="101"/>
      <c r="F309" s="85" t="s">
        <v>272</v>
      </c>
      <c r="G309" s="86" t="s">
        <v>1150</v>
      </c>
      <c r="H309" s="102" t="s">
        <v>131</v>
      </c>
      <c r="I309" s="103" t="s">
        <v>1151</v>
      </c>
      <c r="J309" s="104">
        <v>2903225.73</v>
      </c>
      <c r="K309" s="105"/>
      <c r="L309" s="102"/>
      <c r="M309" s="106"/>
      <c r="N309" s="106">
        <v>2903225.73</v>
      </c>
      <c r="O309" s="104">
        <v>25818.91</v>
      </c>
      <c r="P309" s="104">
        <v>25818.91</v>
      </c>
      <c r="Q309" s="85" t="s">
        <v>221</v>
      </c>
      <c r="R309" s="85"/>
      <c r="S309" s="101"/>
      <c r="T309" s="101"/>
      <c r="U309" s="101"/>
      <c r="V309" s="101"/>
      <c r="W309" s="101"/>
      <c r="X309" s="101"/>
      <c r="Y309" s="101"/>
      <c r="Z309" s="84" t="s">
        <v>1803</v>
      </c>
      <c r="AA309" s="84" t="s">
        <v>1803</v>
      </c>
    </row>
    <row r="310" spans="1:28" s="107" customFormat="1" ht="228">
      <c r="A310" s="84" t="s">
        <v>2090</v>
      </c>
      <c r="B310" s="85" t="s">
        <v>150</v>
      </c>
      <c r="C310" s="85" t="s">
        <v>1139</v>
      </c>
      <c r="D310" s="82" t="s">
        <v>1140</v>
      </c>
      <c r="E310" s="101"/>
      <c r="F310" s="85" t="s">
        <v>1141</v>
      </c>
      <c r="G310" s="86" t="s">
        <v>819</v>
      </c>
      <c r="H310" s="102" t="s">
        <v>1142</v>
      </c>
      <c r="I310" s="103" t="s">
        <v>214</v>
      </c>
      <c r="J310" s="104">
        <v>533855.07999999996</v>
      </c>
      <c r="K310" s="105"/>
      <c r="L310" s="102"/>
      <c r="M310" s="106">
        <v>85843.62</v>
      </c>
      <c r="N310" s="106">
        <v>619698.69999999995</v>
      </c>
      <c r="O310" s="104">
        <v>85843.62</v>
      </c>
      <c r="P310" s="104">
        <v>361026.43</v>
      </c>
      <c r="Q310" s="85" t="s">
        <v>1143</v>
      </c>
      <c r="R310" s="85"/>
      <c r="S310" s="101"/>
      <c r="T310" s="101"/>
      <c r="U310" s="101"/>
      <c r="V310" s="101"/>
      <c r="W310" s="101"/>
      <c r="X310" s="101"/>
      <c r="Y310" s="101"/>
      <c r="Z310" s="84" t="s">
        <v>1803</v>
      </c>
      <c r="AA310" s="84" t="s">
        <v>1803</v>
      </c>
    </row>
    <row r="311" spans="1:28" s="107" customFormat="1" ht="60">
      <c r="A311" s="84" t="s">
        <v>2090</v>
      </c>
      <c r="B311" s="85" t="s">
        <v>150</v>
      </c>
      <c r="C311" s="85" t="s">
        <v>1153</v>
      </c>
      <c r="D311" s="82" t="s">
        <v>1165</v>
      </c>
      <c r="E311" s="101" t="s">
        <v>1154</v>
      </c>
      <c r="F311" s="85" t="s">
        <v>1166</v>
      </c>
      <c r="G311" s="86" t="s">
        <v>809</v>
      </c>
      <c r="H311" s="102">
        <v>41677</v>
      </c>
      <c r="I311" s="103">
        <v>42397</v>
      </c>
      <c r="J311" s="104">
        <v>54926563.020000003</v>
      </c>
      <c r="K311" s="105" t="s">
        <v>1167</v>
      </c>
      <c r="L311" s="102"/>
      <c r="M311" s="106">
        <v>0</v>
      </c>
      <c r="N311" s="106">
        <v>54926563.020000003</v>
      </c>
      <c r="O311" s="104">
        <v>2087746.57</v>
      </c>
      <c r="P311" s="104">
        <v>2087746.57</v>
      </c>
      <c r="Q311" s="85" t="s">
        <v>69</v>
      </c>
      <c r="R311" s="85" t="s">
        <v>2258</v>
      </c>
      <c r="S311" s="101"/>
      <c r="T311" s="101"/>
      <c r="U311" s="101"/>
      <c r="V311" s="101"/>
      <c r="W311" s="101"/>
      <c r="X311" s="101"/>
      <c r="Y311" s="101" t="s">
        <v>1803</v>
      </c>
      <c r="Z311" s="84"/>
      <c r="AA311" s="84" t="s">
        <v>1803</v>
      </c>
    </row>
    <row r="312" spans="1:28" s="107" customFormat="1" ht="48">
      <c r="A312" s="84" t="s">
        <v>2090</v>
      </c>
      <c r="B312" s="85" t="s">
        <v>150</v>
      </c>
      <c r="C312" s="85" t="s">
        <v>1153</v>
      </c>
      <c r="D312" s="82" t="s">
        <v>1168</v>
      </c>
      <c r="E312" s="101" t="s">
        <v>1154</v>
      </c>
      <c r="F312" s="85" t="s">
        <v>1166</v>
      </c>
      <c r="G312" s="86" t="s">
        <v>130</v>
      </c>
      <c r="H312" s="102">
        <v>41677</v>
      </c>
      <c r="I312" s="103">
        <v>42397</v>
      </c>
      <c r="J312" s="104">
        <v>37801919.659999996</v>
      </c>
      <c r="K312" s="105" t="s">
        <v>1169</v>
      </c>
      <c r="L312" s="102"/>
      <c r="M312" s="106">
        <v>0</v>
      </c>
      <c r="N312" s="106">
        <v>37801919.659999996</v>
      </c>
      <c r="O312" s="104">
        <v>11301.29</v>
      </c>
      <c r="P312" s="104">
        <v>11301.29</v>
      </c>
      <c r="Q312" s="85" t="s">
        <v>69</v>
      </c>
      <c r="R312" s="85" t="s">
        <v>2258</v>
      </c>
      <c r="S312" s="101"/>
      <c r="T312" s="101"/>
      <c r="U312" s="101"/>
      <c r="V312" s="101"/>
      <c r="W312" s="101"/>
      <c r="X312" s="101"/>
      <c r="Y312" s="101" t="s">
        <v>1803</v>
      </c>
      <c r="Z312" s="84"/>
      <c r="AA312" s="84" t="s">
        <v>1803</v>
      </c>
    </row>
    <row r="313" spans="1:28" s="107" customFormat="1" ht="90">
      <c r="A313" s="84" t="s">
        <v>2090</v>
      </c>
      <c r="B313" s="85" t="s">
        <v>150</v>
      </c>
      <c r="C313" s="85" t="s">
        <v>1153</v>
      </c>
      <c r="D313" s="82" t="s">
        <v>1155</v>
      </c>
      <c r="E313" s="101" t="s">
        <v>1156</v>
      </c>
      <c r="F313" s="85" t="s">
        <v>1157</v>
      </c>
      <c r="G313" s="86" t="s">
        <v>1158</v>
      </c>
      <c r="H313" s="102">
        <v>39671</v>
      </c>
      <c r="I313" s="103">
        <v>39971</v>
      </c>
      <c r="J313" s="104">
        <v>15991869.24</v>
      </c>
      <c r="K313" s="105" t="s">
        <v>1159</v>
      </c>
      <c r="L313" s="102">
        <v>41335</v>
      </c>
      <c r="M313" s="106">
        <v>2370545.59</v>
      </c>
      <c r="N313" s="106">
        <v>18362414.829999998</v>
      </c>
      <c r="O313" s="104">
        <v>856437.82</v>
      </c>
      <c r="P313" s="104">
        <v>17696418.91</v>
      </c>
      <c r="Q313" s="85" t="s">
        <v>221</v>
      </c>
      <c r="R313" s="85" t="s">
        <v>2256</v>
      </c>
      <c r="S313" s="101"/>
      <c r="T313" s="101"/>
      <c r="U313" s="101"/>
      <c r="V313" s="101"/>
      <c r="W313" s="101"/>
      <c r="X313" s="101"/>
      <c r="Y313" s="101" t="s">
        <v>1803</v>
      </c>
      <c r="Z313" s="84"/>
      <c r="AA313" s="84" t="s">
        <v>1803</v>
      </c>
    </row>
    <row r="314" spans="1:28" s="107" customFormat="1" ht="75">
      <c r="A314" s="84" t="s">
        <v>2090</v>
      </c>
      <c r="B314" s="85" t="s">
        <v>150</v>
      </c>
      <c r="C314" s="85" t="s">
        <v>1153</v>
      </c>
      <c r="D314" s="82" t="s">
        <v>1160</v>
      </c>
      <c r="E314" s="101" t="s">
        <v>1161</v>
      </c>
      <c r="F314" s="85" t="s">
        <v>1162</v>
      </c>
      <c r="G314" s="86" t="s">
        <v>1163</v>
      </c>
      <c r="H314" s="102">
        <v>39703</v>
      </c>
      <c r="I314" s="103">
        <v>40063</v>
      </c>
      <c r="J314" s="104">
        <v>8882135.7699999996</v>
      </c>
      <c r="K314" s="105" t="s">
        <v>1164</v>
      </c>
      <c r="L314" s="102">
        <v>40915</v>
      </c>
      <c r="M314" s="106">
        <v>3140971.15</v>
      </c>
      <c r="N314" s="106">
        <v>12023106.92</v>
      </c>
      <c r="O314" s="104"/>
      <c r="P314" s="104">
        <v>8437971.6400000006</v>
      </c>
      <c r="Q314" s="85" t="s">
        <v>266</v>
      </c>
      <c r="R314" s="85" t="s">
        <v>2257</v>
      </c>
      <c r="S314" s="101"/>
      <c r="T314" s="101"/>
      <c r="U314" s="101"/>
      <c r="V314" s="101"/>
      <c r="W314" s="101"/>
      <c r="X314" s="101"/>
      <c r="Y314" s="101" t="s">
        <v>1803</v>
      </c>
      <c r="Z314" s="84"/>
      <c r="AA314" s="84" t="s">
        <v>1803</v>
      </c>
    </row>
    <row r="315" spans="1:28" s="107" customFormat="1" ht="30">
      <c r="A315" s="84" t="s">
        <v>2090</v>
      </c>
      <c r="B315" s="85" t="s">
        <v>150</v>
      </c>
      <c r="C315" s="85" t="s">
        <v>915</v>
      </c>
      <c r="D315" s="82" t="s">
        <v>1119</v>
      </c>
      <c r="E315" s="101"/>
      <c r="F315" s="85" t="s">
        <v>1117</v>
      </c>
      <c r="G315" s="86" t="s">
        <v>205</v>
      </c>
      <c r="H315" s="102">
        <v>41771</v>
      </c>
      <c r="I315" s="103">
        <v>41981</v>
      </c>
      <c r="J315" s="104">
        <v>2900921.25</v>
      </c>
      <c r="K315" s="105">
        <v>42100</v>
      </c>
      <c r="L315" s="102">
        <v>42101</v>
      </c>
      <c r="M315" s="106">
        <v>4058600.25</v>
      </c>
      <c r="N315" s="106">
        <v>6959521.5</v>
      </c>
      <c r="O315" s="104"/>
      <c r="P315" s="104"/>
      <c r="Q315" s="85" t="s">
        <v>69</v>
      </c>
      <c r="R315" s="85"/>
      <c r="S315" s="101"/>
      <c r="T315" s="101"/>
      <c r="U315" s="101"/>
      <c r="V315" s="101"/>
      <c r="W315" s="101"/>
      <c r="X315" s="101"/>
      <c r="Y315" s="101"/>
      <c r="Z315" s="84" t="s">
        <v>1803</v>
      </c>
      <c r="AA315" s="84" t="s">
        <v>1803</v>
      </c>
    </row>
    <row r="316" spans="1:28" s="107" customFormat="1" ht="30">
      <c r="A316" s="84" t="s">
        <v>2090</v>
      </c>
      <c r="B316" s="85" t="s">
        <v>150</v>
      </c>
      <c r="C316" s="85" t="s">
        <v>915</v>
      </c>
      <c r="D316" s="82" t="s">
        <v>1119</v>
      </c>
      <c r="E316" s="101"/>
      <c r="F316" s="85" t="s">
        <v>1126</v>
      </c>
      <c r="G316" s="86" t="s">
        <v>1127</v>
      </c>
      <c r="H316" s="102">
        <v>41771</v>
      </c>
      <c r="I316" s="103">
        <v>41981</v>
      </c>
      <c r="J316" s="104">
        <v>2544299.79</v>
      </c>
      <c r="K316" s="105">
        <v>42100</v>
      </c>
      <c r="L316" s="102">
        <v>42101</v>
      </c>
      <c r="M316" s="106">
        <v>3433380.72</v>
      </c>
      <c r="N316" s="106">
        <v>5977680.5099999998</v>
      </c>
      <c r="O316" s="104">
        <v>118396.81</v>
      </c>
      <c r="P316" s="104">
        <v>118396.81</v>
      </c>
      <c r="Q316" s="85" t="s">
        <v>69</v>
      </c>
      <c r="R316" s="85"/>
      <c r="S316" s="101"/>
      <c r="T316" s="101"/>
      <c r="U316" s="101"/>
      <c r="V316" s="101"/>
      <c r="W316" s="101"/>
      <c r="X316" s="101"/>
      <c r="Y316" s="101"/>
      <c r="Z316" s="84" t="s">
        <v>1803</v>
      </c>
      <c r="AA316" s="84" t="s">
        <v>1803</v>
      </c>
    </row>
    <row r="317" spans="1:28" s="107" customFormat="1" ht="30">
      <c r="A317" s="84" t="s">
        <v>2090</v>
      </c>
      <c r="B317" s="85" t="s">
        <v>150</v>
      </c>
      <c r="C317" s="85" t="s">
        <v>915</v>
      </c>
      <c r="D317" s="82" t="s">
        <v>1119</v>
      </c>
      <c r="E317" s="101"/>
      <c r="F317" s="85" t="s">
        <v>1120</v>
      </c>
      <c r="G317" s="86" t="s">
        <v>1121</v>
      </c>
      <c r="H317" s="102">
        <v>41771</v>
      </c>
      <c r="I317" s="103">
        <v>41981</v>
      </c>
      <c r="J317" s="104">
        <v>1097819.3999999999</v>
      </c>
      <c r="K317" s="105">
        <v>42100</v>
      </c>
      <c r="L317" s="102">
        <v>42101</v>
      </c>
      <c r="M317" s="106">
        <v>1563381.89</v>
      </c>
      <c r="N317" s="106">
        <v>2661201.29</v>
      </c>
      <c r="O317" s="104">
        <v>77754.5</v>
      </c>
      <c r="P317" s="104">
        <v>77754.5</v>
      </c>
      <c r="Q317" s="85" t="s">
        <v>69</v>
      </c>
      <c r="R317" s="85"/>
      <c r="S317" s="101"/>
      <c r="T317" s="101"/>
      <c r="U317" s="101"/>
      <c r="V317" s="101"/>
      <c r="W317" s="101"/>
      <c r="X317" s="101"/>
      <c r="Y317" s="101"/>
      <c r="Z317" s="84" t="s">
        <v>1803</v>
      </c>
      <c r="AA317" s="84" t="s">
        <v>1803</v>
      </c>
    </row>
    <row r="318" spans="1:28" s="107" customFormat="1" ht="30">
      <c r="A318" s="84" t="s">
        <v>2090</v>
      </c>
      <c r="B318" s="85" t="s">
        <v>150</v>
      </c>
      <c r="C318" s="85" t="s">
        <v>915</v>
      </c>
      <c r="D318" s="82" t="s">
        <v>1131</v>
      </c>
      <c r="E318" s="101"/>
      <c r="F318" s="85" t="s">
        <v>773</v>
      </c>
      <c r="G318" s="86" t="s">
        <v>1132</v>
      </c>
      <c r="H318" s="102"/>
      <c r="I318" s="103"/>
      <c r="J318" s="104">
        <v>1031228.39</v>
      </c>
      <c r="K318" s="105"/>
      <c r="L318" s="102"/>
      <c r="M318" s="106"/>
      <c r="N318" s="106">
        <v>1031228.39</v>
      </c>
      <c r="O318" s="104"/>
      <c r="P318" s="104"/>
      <c r="Q318" s="85" t="s">
        <v>69</v>
      </c>
      <c r="R318" s="85"/>
      <c r="S318" s="101"/>
      <c r="T318" s="101"/>
      <c r="U318" s="101"/>
      <c r="V318" s="101"/>
      <c r="W318" s="101"/>
      <c r="X318" s="101"/>
      <c r="Y318" s="101"/>
      <c r="Z318" s="84" t="s">
        <v>1803</v>
      </c>
      <c r="AA318" s="84" t="s">
        <v>1803</v>
      </c>
    </row>
    <row r="319" spans="1:28" s="107" customFormat="1" ht="30">
      <c r="A319" s="84" t="s">
        <v>2090</v>
      </c>
      <c r="B319" s="85" t="s">
        <v>150</v>
      </c>
      <c r="C319" s="85" t="s">
        <v>915</v>
      </c>
      <c r="D319" s="82" t="s">
        <v>1122</v>
      </c>
      <c r="E319" s="101"/>
      <c r="F319" s="85" t="s">
        <v>1116</v>
      </c>
      <c r="G319" s="86" t="s">
        <v>1123</v>
      </c>
      <c r="H319" s="102"/>
      <c r="I319" s="103"/>
      <c r="J319" s="104">
        <v>910796.68</v>
      </c>
      <c r="K319" s="105"/>
      <c r="L319" s="102"/>
      <c r="M319" s="106"/>
      <c r="N319" s="106">
        <v>910796.68</v>
      </c>
      <c r="O319" s="104"/>
      <c r="P319" s="104"/>
      <c r="Q319" s="85" t="s">
        <v>69</v>
      </c>
      <c r="R319" s="85"/>
      <c r="S319" s="101"/>
      <c r="T319" s="101"/>
      <c r="U319" s="101"/>
      <c r="V319" s="101"/>
      <c r="W319" s="101"/>
      <c r="X319" s="101"/>
      <c r="Y319" s="101"/>
      <c r="Z319" s="84" t="s">
        <v>1803</v>
      </c>
      <c r="AA319" s="84" t="s">
        <v>1803</v>
      </c>
    </row>
    <row r="320" spans="1:28" s="107" customFormat="1" ht="30">
      <c r="A320" s="84" t="s">
        <v>2090</v>
      </c>
      <c r="B320" s="85" t="s">
        <v>150</v>
      </c>
      <c r="C320" s="85" t="s">
        <v>915</v>
      </c>
      <c r="D320" s="82" t="s">
        <v>1124</v>
      </c>
      <c r="E320" s="101"/>
      <c r="F320" s="85" t="s">
        <v>1116</v>
      </c>
      <c r="G320" s="86" t="s">
        <v>1125</v>
      </c>
      <c r="H320" s="102"/>
      <c r="I320" s="103"/>
      <c r="J320" s="104">
        <v>805714.17</v>
      </c>
      <c r="K320" s="105"/>
      <c r="L320" s="102"/>
      <c r="M320" s="106"/>
      <c r="N320" s="106">
        <v>805714.17</v>
      </c>
      <c r="O320" s="104"/>
      <c r="P320" s="104"/>
      <c r="Q320" s="85" t="s">
        <v>69</v>
      </c>
      <c r="R320" s="85"/>
      <c r="S320" s="101"/>
      <c r="T320" s="101"/>
      <c r="U320" s="101"/>
      <c r="V320" s="101"/>
      <c r="W320" s="101"/>
      <c r="X320" s="101"/>
      <c r="Y320" s="101"/>
      <c r="Z320" s="84" t="s">
        <v>1803</v>
      </c>
      <c r="AA320" s="84" t="s">
        <v>1803</v>
      </c>
    </row>
    <row r="321" spans="1:453" s="107" customFormat="1" ht="45">
      <c r="A321" s="84" t="s">
        <v>2090</v>
      </c>
      <c r="B321" s="85" t="s">
        <v>150</v>
      </c>
      <c r="C321" s="85" t="s">
        <v>915</v>
      </c>
      <c r="D321" s="82" t="s">
        <v>1128</v>
      </c>
      <c r="E321" s="101"/>
      <c r="F321" s="85" t="s">
        <v>1129</v>
      </c>
      <c r="G321" s="86" t="s">
        <v>1130</v>
      </c>
      <c r="H321" s="102"/>
      <c r="I321" s="103"/>
      <c r="J321" s="104">
        <v>756334.83</v>
      </c>
      <c r="K321" s="105"/>
      <c r="L321" s="102"/>
      <c r="M321" s="106"/>
      <c r="N321" s="106">
        <v>756334.83</v>
      </c>
      <c r="O321" s="104"/>
      <c r="P321" s="104"/>
      <c r="Q321" s="85" t="s">
        <v>69</v>
      </c>
      <c r="R321" s="85"/>
      <c r="S321" s="101"/>
      <c r="T321" s="101"/>
      <c r="U321" s="101"/>
      <c r="V321" s="101"/>
      <c r="W321" s="101"/>
      <c r="X321" s="101"/>
      <c r="Y321" s="101"/>
      <c r="Z321" s="84" t="s">
        <v>1803</v>
      </c>
      <c r="AA321" s="84" t="s">
        <v>1803</v>
      </c>
    </row>
    <row r="322" spans="1:453" s="107" customFormat="1" ht="60">
      <c r="A322" s="84" t="s">
        <v>2094</v>
      </c>
      <c r="B322" s="85" t="s">
        <v>31</v>
      </c>
      <c r="C322" s="85" t="s">
        <v>32</v>
      </c>
      <c r="D322" s="83" t="s">
        <v>33</v>
      </c>
      <c r="E322" s="101"/>
      <c r="F322" s="85" t="s">
        <v>70</v>
      </c>
      <c r="G322" s="86" t="s">
        <v>68</v>
      </c>
      <c r="H322" s="102">
        <v>39946</v>
      </c>
      <c r="I322" s="103">
        <v>40306</v>
      </c>
      <c r="J322" s="104">
        <v>7056270.8399999999</v>
      </c>
      <c r="K322" s="105">
        <v>0</v>
      </c>
      <c r="L322" s="102">
        <v>41386</v>
      </c>
      <c r="M322" s="106"/>
      <c r="N322" s="106">
        <v>7056270.8399999999</v>
      </c>
      <c r="O322" s="104">
        <v>67321.350000000006</v>
      </c>
      <c r="P322" s="104">
        <v>304936.73</v>
      </c>
      <c r="Q322" s="85" t="s">
        <v>69</v>
      </c>
      <c r="R322" s="85"/>
      <c r="S322" s="101"/>
      <c r="T322" s="101"/>
      <c r="U322" s="101"/>
      <c r="V322" s="101"/>
      <c r="W322" s="101"/>
      <c r="X322" s="101"/>
      <c r="Y322" s="101"/>
      <c r="Z322" s="84" t="s">
        <v>1803</v>
      </c>
      <c r="AA322" s="84" t="s">
        <v>1803</v>
      </c>
    </row>
    <row r="323" spans="1:453" s="24" customFormat="1" ht="45">
      <c r="A323" s="84" t="s">
        <v>2094</v>
      </c>
      <c r="B323" s="85" t="s">
        <v>31</v>
      </c>
      <c r="C323" s="85" t="s">
        <v>32</v>
      </c>
      <c r="D323" s="83" t="s">
        <v>38</v>
      </c>
      <c r="E323" s="101"/>
      <c r="F323" s="85" t="s">
        <v>81</v>
      </c>
      <c r="G323" s="86" t="s">
        <v>87</v>
      </c>
      <c r="H323" s="102">
        <v>41907</v>
      </c>
      <c r="I323" s="103">
        <v>42177</v>
      </c>
      <c r="J323" s="104">
        <v>1845190.4</v>
      </c>
      <c r="K323" s="105">
        <v>0</v>
      </c>
      <c r="L323" s="102"/>
      <c r="M323" s="106"/>
      <c r="N323" s="106">
        <v>1845190.4</v>
      </c>
      <c r="O323" s="104">
        <v>112388.45</v>
      </c>
      <c r="P323" s="104">
        <v>112388.45</v>
      </c>
      <c r="Q323" s="85" t="s">
        <v>221</v>
      </c>
      <c r="R323" s="85"/>
      <c r="S323" s="101"/>
      <c r="T323" s="101"/>
      <c r="U323" s="101"/>
      <c r="V323" s="101"/>
      <c r="W323" s="101"/>
      <c r="X323" s="101"/>
      <c r="Y323" s="101"/>
      <c r="Z323" s="84" t="s">
        <v>1803</v>
      </c>
      <c r="AA323" s="84" t="s">
        <v>1803</v>
      </c>
      <c r="AB323" s="107"/>
      <c r="AC323" s="107"/>
      <c r="AD323" s="107"/>
      <c r="AE323" s="107"/>
      <c r="AF323" s="107"/>
      <c r="AG323" s="107"/>
      <c r="AH323" s="107"/>
      <c r="AI323" s="107"/>
      <c r="AJ323" s="107"/>
      <c r="AK323" s="107"/>
      <c r="AL323" s="107"/>
      <c r="AM323" s="107"/>
      <c r="AN323" s="107"/>
      <c r="AO323" s="107"/>
      <c r="AP323" s="107"/>
      <c r="AQ323" s="107"/>
      <c r="AR323" s="107"/>
      <c r="AS323" s="107"/>
      <c r="AT323" s="107"/>
      <c r="AU323" s="107"/>
      <c r="AV323" s="107"/>
      <c r="AW323" s="107"/>
      <c r="AX323" s="107"/>
      <c r="AY323" s="107"/>
      <c r="AZ323" s="107"/>
      <c r="BA323" s="107"/>
      <c r="BB323" s="107"/>
      <c r="BC323" s="107"/>
      <c r="BD323" s="107"/>
      <c r="BE323" s="107"/>
      <c r="BF323" s="107"/>
      <c r="BG323" s="107"/>
      <c r="BH323" s="107"/>
      <c r="BI323" s="107"/>
      <c r="BJ323" s="107"/>
      <c r="BK323" s="107"/>
      <c r="BL323" s="107"/>
      <c r="BM323" s="107"/>
      <c r="BN323" s="107"/>
      <c r="BO323" s="107"/>
      <c r="BP323" s="107"/>
      <c r="BQ323" s="107"/>
      <c r="BR323" s="107"/>
      <c r="BS323" s="107"/>
      <c r="BT323" s="107"/>
      <c r="BU323" s="107"/>
      <c r="BV323" s="107"/>
      <c r="BW323" s="107"/>
      <c r="BX323" s="107"/>
      <c r="BY323" s="107"/>
      <c r="BZ323" s="107"/>
      <c r="CA323" s="107"/>
      <c r="CB323" s="107"/>
      <c r="CC323" s="107"/>
      <c r="CD323" s="107"/>
      <c r="CE323" s="107"/>
      <c r="CF323" s="107"/>
      <c r="CG323" s="107"/>
      <c r="CH323" s="107"/>
      <c r="CI323" s="107"/>
      <c r="CJ323" s="107"/>
      <c r="CK323" s="107"/>
      <c r="CL323" s="107"/>
      <c r="CM323" s="107"/>
      <c r="CN323" s="107"/>
      <c r="CO323" s="107"/>
      <c r="CP323" s="107"/>
      <c r="CQ323" s="107"/>
      <c r="CR323" s="107"/>
      <c r="CS323" s="107"/>
      <c r="CT323" s="107"/>
      <c r="CU323" s="107"/>
      <c r="CV323" s="107"/>
      <c r="CW323" s="107"/>
      <c r="CX323" s="107"/>
      <c r="CY323" s="107"/>
      <c r="CZ323" s="107"/>
      <c r="DA323" s="107"/>
      <c r="DB323" s="107"/>
      <c r="DC323" s="107"/>
      <c r="DD323" s="107"/>
      <c r="DE323" s="107"/>
      <c r="DF323" s="107"/>
      <c r="DG323" s="107"/>
      <c r="DH323" s="107"/>
      <c r="DI323" s="107"/>
      <c r="DJ323" s="107"/>
      <c r="DK323" s="107"/>
      <c r="DL323" s="107"/>
      <c r="DM323" s="107"/>
      <c r="DN323" s="107"/>
      <c r="DO323" s="107"/>
      <c r="DP323" s="107"/>
      <c r="DQ323" s="107"/>
      <c r="DR323" s="107"/>
      <c r="DS323" s="107"/>
      <c r="DT323" s="107"/>
      <c r="DU323" s="107"/>
      <c r="DV323" s="107"/>
      <c r="DW323" s="107"/>
      <c r="DX323" s="107"/>
      <c r="DY323" s="107"/>
      <c r="DZ323" s="107"/>
      <c r="EA323" s="107"/>
      <c r="EB323" s="107"/>
      <c r="EC323" s="107"/>
      <c r="ED323" s="107"/>
      <c r="EE323" s="107"/>
      <c r="EF323" s="107"/>
      <c r="EG323" s="107"/>
      <c r="EH323" s="107"/>
      <c r="EI323" s="107"/>
      <c r="EJ323" s="107"/>
      <c r="EK323" s="107"/>
      <c r="EL323" s="107"/>
      <c r="EM323" s="107"/>
      <c r="EN323" s="107"/>
      <c r="EO323" s="107"/>
      <c r="EP323" s="107"/>
      <c r="EQ323" s="107"/>
      <c r="ER323" s="107"/>
      <c r="ES323" s="107"/>
      <c r="ET323" s="107"/>
      <c r="EU323" s="107"/>
      <c r="EV323" s="107"/>
      <c r="EW323" s="107"/>
      <c r="EX323" s="107"/>
      <c r="EY323" s="107"/>
      <c r="EZ323" s="107"/>
      <c r="FA323" s="107"/>
      <c r="FB323" s="107"/>
      <c r="FC323" s="107"/>
      <c r="FD323" s="107"/>
      <c r="FE323" s="107"/>
      <c r="FF323" s="107"/>
      <c r="FG323" s="107"/>
      <c r="FH323" s="107"/>
      <c r="FI323" s="107"/>
      <c r="FJ323" s="107"/>
      <c r="FK323" s="107"/>
      <c r="FL323" s="107"/>
      <c r="FM323" s="107"/>
      <c r="FN323" s="107"/>
      <c r="FO323" s="107"/>
      <c r="FP323" s="107"/>
      <c r="FQ323" s="107"/>
      <c r="FR323" s="107"/>
      <c r="FS323" s="107"/>
      <c r="FT323" s="107"/>
      <c r="FU323" s="107"/>
      <c r="FV323" s="107"/>
      <c r="FW323" s="107"/>
      <c r="FX323" s="107"/>
      <c r="FY323" s="107"/>
      <c r="FZ323" s="107"/>
      <c r="GA323" s="107"/>
      <c r="GB323" s="107"/>
      <c r="GC323" s="107"/>
      <c r="GD323" s="107"/>
      <c r="GE323" s="107"/>
      <c r="GF323" s="107"/>
      <c r="GG323" s="107"/>
      <c r="GH323" s="107"/>
      <c r="GI323" s="107"/>
      <c r="GJ323" s="107"/>
      <c r="GK323" s="107"/>
      <c r="GL323" s="107"/>
      <c r="GM323" s="107"/>
      <c r="GN323" s="107"/>
      <c r="GO323" s="107"/>
      <c r="GP323" s="107"/>
      <c r="GQ323" s="107"/>
      <c r="GR323" s="107"/>
      <c r="GS323" s="107"/>
      <c r="GT323" s="107"/>
      <c r="GU323" s="107"/>
      <c r="GV323" s="107"/>
      <c r="GW323" s="107"/>
      <c r="GX323" s="107"/>
      <c r="GY323" s="107"/>
      <c r="GZ323" s="107"/>
      <c r="HA323" s="107"/>
      <c r="HB323" s="107"/>
      <c r="HC323" s="107"/>
      <c r="HD323" s="107"/>
      <c r="HE323" s="107"/>
      <c r="HF323" s="107"/>
      <c r="HG323" s="107"/>
      <c r="HH323" s="107"/>
      <c r="HI323" s="107"/>
      <c r="HJ323" s="107"/>
      <c r="HK323" s="107"/>
      <c r="HL323" s="107"/>
      <c r="HM323" s="107"/>
      <c r="HN323" s="107"/>
      <c r="HO323" s="107"/>
      <c r="HP323" s="107"/>
      <c r="HQ323" s="107"/>
      <c r="HR323" s="107"/>
      <c r="HS323" s="107"/>
      <c r="HT323" s="107"/>
      <c r="HU323" s="107"/>
      <c r="HV323" s="107"/>
      <c r="HW323" s="107"/>
      <c r="HX323" s="107"/>
      <c r="HY323" s="107"/>
      <c r="HZ323" s="107"/>
      <c r="IA323" s="107"/>
      <c r="IB323" s="107"/>
      <c r="IC323" s="107"/>
      <c r="ID323" s="107"/>
      <c r="IE323" s="107"/>
      <c r="IF323" s="107"/>
      <c r="IG323" s="107"/>
      <c r="IH323" s="107"/>
      <c r="II323" s="107"/>
      <c r="IJ323" s="107"/>
      <c r="IK323" s="107"/>
      <c r="IL323" s="107"/>
      <c r="IM323" s="107"/>
      <c r="IN323" s="107"/>
      <c r="IO323" s="107"/>
      <c r="IP323" s="107"/>
      <c r="IQ323" s="107"/>
      <c r="IR323" s="107"/>
      <c r="IS323" s="107"/>
      <c r="IT323" s="107"/>
      <c r="IU323" s="107"/>
      <c r="IV323" s="107"/>
      <c r="IW323" s="107"/>
      <c r="IX323" s="107"/>
      <c r="IY323" s="107"/>
      <c r="IZ323" s="107"/>
      <c r="JA323" s="107"/>
      <c r="JB323" s="107"/>
      <c r="JC323" s="107"/>
      <c r="JD323" s="107"/>
      <c r="JE323" s="107"/>
      <c r="JF323" s="107"/>
      <c r="JG323" s="107"/>
      <c r="JH323" s="107"/>
      <c r="JI323" s="107"/>
      <c r="JJ323" s="107"/>
      <c r="JK323" s="107"/>
      <c r="JL323" s="107"/>
      <c r="JM323" s="107"/>
      <c r="JN323" s="107"/>
      <c r="JO323" s="107"/>
      <c r="JP323" s="107"/>
      <c r="JQ323" s="107"/>
      <c r="JR323" s="107"/>
      <c r="JS323" s="107"/>
      <c r="JT323" s="107"/>
      <c r="JU323" s="107"/>
      <c r="JV323" s="107"/>
      <c r="JW323" s="107"/>
      <c r="JX323" s="107"/>
      <c r="JY323" s="107"/>
      <c r="JZ323" s="107"/>
      <c r="KA323" s="107"/>
      <c r="KB323" s="107"/>
      <c r="KC323" s="107"/>
      <c r="KD323" s="107"/>
      <c r="KE323" s="107"/>
      <c r="KF323" s="107"/>
      <c r="KG323" s="107"/>
      <c r="KH323" s="107"/>
      <c r="KI323" s="107"/>
      <c r="KJ323" s="107"/>
      <c r="KK323" s="107"/>
      <c r="KL323" s="107"/>
      <c r="KM323" s="107"/>
      <c r="KN323" s="107"/>
      <c r="KO323" s="107"/>
      <c r="KP323" s="107"/>
      <c r="KQ323" s="107"/>
      <c r="KR323" s="107"/>
      <c r="KS323" s="107"/>
      <c r="KT323" s="107"/>
      <c r="KU323" s="107"/>
      <c r="KV323" s="107"/>
      <c r="KW323" s="107"/>
      <c r="KX323" s="107"/>
      <c r="KY323" s="107"/>
      <c r="KZ323" s="107"/>
      <c r="LA323" s="107"/>
      <c r="LB323" s="107"/>
      <c r="LC323" s="107"/>
      <c r="LD323" s="107"/>
      <c r="LE323" s="107"/>
      <c r="LF323" s="107"/>
      <c r="LG323" s="107"/>
      <c r="LH323" s="107"/>
      <c r="LI323" s="107"/>
      <c r="LJ323" s="107"/>
      <c r="LK323" s="107"/>
      <c r="LL323" s="107"/>
      <c r="LM323" s="107"/>
      <c r="LN323" s="107"/>
      <c r="LO323" s="107"/>
      <c r="LP323" s="107"/>
      <c r="LQ323" s="107"/>
      <c r="LR323" s="107"/>
      <c r="LS323" s="107"/>
      <c r="LT323" s="107"/>
      <c r="LU323" s="107"/>
      <c r="LV323" s="107"/>
      <c r="LW323" s="107"/>
      <c r="LX323" s="107"/>
      <c r="LY323" s="107"/>
      <c r="LZ323" s="107"/>
      <c r="MA323" s="107"/>
      <c r="MB323" s="107"/>
      <c r="MC323" s="107"/>
      <c r="MD323" s="107"/>
      <c r="ME323" s="107"/>
      <c r="MF323" s="107"/>
      <c r="MG323" s="107"/>
      <c r="MH323" s="107"/>
      <c r="MI323" s="107"/>
      <c r="MJ323" s="107"/>
      <c r="MK323" s="107"/>
      <c r="ML323" s="107"/>
      <c r="MM323" s="107"/>
      <c r="MN323" s="107"/>
      <c r="MO323" s="107"/>
      <c r="MP323" s="107"/>
      <c r="MQ323" s="107"/>
      <c r="MR323" s="107"/>
      <c r="MS323" s="107"/>
      <c r="MT323" s="107"/>
      <c r="MU323" s="107"/>
      <c r="MV323" s="107"/>
      <c r="MW323" s="107"/>
      <c r="MX323" s="107"/>
      <c r="MY323" s="107"/>
      <c r="MZ323" s="107"/>
      <c r="NA323" s="107"/>
      <c r="NB323" s="107"/>
      <c r="NC323" s="107"/>
      <c r="ND323" s="107"/>
      <c r="NE323" s="107"/>
      <c r="NF323" s="107"/>
      <c r="NG323" s="107"/>
      <c r="NH323" s="107"/>
      <c r="NI323" s="107"/>
      <c r="NJ323" s="107"/>
      <c r="NK323" s="107"/>
      <c r="NL323" s="107"/>
      <c r="NM323" s="107"/>
      <c r="NN323" s="107"/>
      <c r="NO323" s="107"/>
      <c r="NP323" s="107"/>
      <c r="NQ323" s="107"/>
      <c r="NR323" s="107"/>
      <c r="NS323" s="107"/>
      <c r="NT323" s="107"/>
      <c r="NU323" s="107"/>
      <c r="NV323" s="107"/>
      <c r="NW323" s="107"/>
      <c r="NX323" s="107"/>
      <c r="NY323" s="107"/>
      <c r="NZ323" s="107"/>
      <c r="OA323" s="107"/>
      <c r="OB323" s="107"/>
      <c r="OC323" s="107"/>
      <c r="OD323" s="107"/>
      <c r="OE323" s="107"/>
      <c r="OF323" s="107"/>
      <c r="OG323" s="107"/>
      <c r="OH323" s="107"/>
      <c r="OI323" s="107"/>
      <c r="OJ323" s="107"/>
      <c r="OK323" s="107"/>
      <c r="OL323" s="107"/>
      <c r="OM323" s="107"/>
      <c r="ON323" s="107"/>
      <c r="OO323" s="107"/>
      <c r="OP323" s="107"/>
      <c r="OQ323" s="107"/>
      <c r="OR323" s="107"/>
      <c r="OS323" s="107"/>
      <c r="OT323" s="107"/>
      <c r="OU323" s="107"/>
      <c r="OV323" s="107"/>
      <c r="OW323" s="107"/>
      <c r="OX323" s="107"/>
      <c r="OY323" s="107"/>
      <c r="OZ323" s="107"/>
      <c r="PA323" s="107"/>
      <c r="PB323" s="107"/>
      <c r="PC323" s="107"/>
      <c r="PD323" s="107"/>
      <c r="PE323" s="107"/>
      <c r="PF323" s="107"/>
      <c r="PG323" s="107"/>
      <c r="PH323" s="107"/>
      <c r="PI323" s="107"/>
      <c r="PJ323" s="107"/>
      <c r="PK323" s="107"/>
      <c r="PL323" s="107"/>
      <c r="PM323" s="107"/>
      <c r="PN323" s="107"/>
      <c r="PO323" s="107"/>
      <c r="PP323" s="107"/>
      <c r="PQ323" s="107"/>
      <c r="PR323" s="107"/>
      <c r="PS323" s="107"/>
      <c r="PT323" s="107"/>
      <c r="PU323" s="107"/>
      <c r="PV323" s="107"/>
      <c r="PW323" s="107"/>
      <c r="PX323" s="107"/>
      <c r="PY323" s="107"/>
      <c r="PZ323" s="107"/>
      <c r="QA323" s="107"/>
      <c r="QB323" s="107"/>
      <c r="QC323" s="107"/>
      <c r="QD323" s="107"/>
      <c r="QE323" s="107"/>
      <c r="QF323" s="107"/>
      <c r="QG323" s="107"/>
      <c r="QH323" s="107"/>
      <c r="QI323" s="107"/>
      <c r="QJ323" s="107"/>
      <c r="QK323" s="107"/>
    </row>
    <row r="324" spans="1:453" s="107" customFormat="1" ht="36">
      <c r="A324" s="84" t="s">
        <v>2094</v>
      </c>
      <c r="B324" s="85" t="s">
        <v>31</v>
      </c>
      <c r="C324" s="85" t="s">
        <v>32</v>
      </c>
      <c r="D324" s="83" t="s">
        <v>35</v>
      </c>
      <c r="E324" s="101"/>
      <c r="F324" s="85" t="s">
        <v>75</v>
      </c>
      <c r="G324" s="86" t="s">
        <v>76</v>
      </c>
      <c r="H324" s="102">
        <v>41270</v>
      </c>
      <c r="I324" s="103">
        <v>41570</v>
      </c>
      <c r="J324" s="104">
        <v>1496271</v>
      </c>
      <c r="K324" s="105" t="s">
        <v>78</v>
      </c>
      <c r="L324" s="102">
        <v>0</v>
      </c>
      <c r="M324" s="106"/>
      <c r="N324" s="106">
        <v>1496271</v>
      </c>
      <c r="O324" s="104"/>
      <c r="P324" s="104">
        <v>1292433.1599999999</v>
      </c>
      <c r="Q324" s="85" t="s">
        <v>221</v>
      </c>
      <c r="R324" s="85"/>
      <c r="S324" s="101"/>
      <c r="T324" s="101"/>
      <c r="U324" s="101"/>
      <c r="V324" s="101"/>
      <c r="W324" s="101"/>
      <c r="X324" s="101"/>
      <c r="Y324" s="101"/>
      <c r="Z324" s="84" t="s">
        <v>1803</v>
      </c>
      <c r="AA324" s="84" t="s">
        <v>1803</v>
      </c>
    </row>
    <row r="325" spans="1:453" s="107" customFormat="1" ht="45">
      <c r="A325" s="84" t="s">
        <v>2094</v>
      </c>
      <c r="B325" s="85" t="s">
        <v>31</v>
      </c>
      <c r="C325" s="85" t="s">
        <v>32</v>
      </c>
      <c r="D325" s="83" t="s">
        <v>36</v>
      </c>
      <c r="E325" s="101"/>
      <c r="F325" s="85" t="s">
        <v>81</v>
      </c>
      <c r="G325" s="86" t="s">
        <v>82</v>
      </c>
      <c r="H325" s="102">
        <v>41890</v>
      </c>
      <c r="I325" s="103">
        <v>42255</v>
      </c>
      <c r="J325" s="104">
        <v>1054271.3400000001</v>
      </c>
      <c r="K325" s="105">
        <v>0</v>
      </c>
      <c r="L325" s="102"/>
      <c r="M325" s="106"/>
      <c r="N325" s="106">
        <v>1054271.3400000001</v>
      </c>
      <c r="O325" s="104"/>
      <c r="P325" s="104"/>
      <c r="Q325" s="85" t="s">
        <v>69</v>
      </c>
      <c r="R325" s="85"/>
      <c r="S325" s="101"/>
      <c r="T325" s="101"/>
      <c r="U325" s="101"/>
      <c r="V325" s="101"/>
      <c r="W325" s="101"/>
      <c r="X325" s="101"/>
      <c r="Y325" s="101"/>
      <c r="Z325" s="84" t="s">
        <v>1803</v>
      </c>
      <c r="AA325" s="84" t="s">
        <v>1803</v>
      </c>
    </row>
    <row r="326" spans="1:453" s="107" customFormat="1" ht="30">
      <c r="A326" s="84" t="s">
        <v>2094</v>
      </c>
      <c r="B326" s="85" t="s">
        <v>31</v>
      </c>
      <c r="C326" s="85" t="s">
        <v>32</v>
      </c>
      <c r="D326" s="83" t="s">
        <v>37</v>
      </c>
      <c r="E326" s="101"/>
      <c r="F326" s="85" t="s">
        <v>71</v>
      </c>
      <c r="G326" s="86" t="s">
        <v>85</v>
      </c>
      <c r="H326" s="102">
        <v>41862</v>
      </c>
      <c r="I326" s="103">
        <v>42102</v>
      </c>
      <c r="J326" s="104">
        <v>797611.83</v>
      </c>
      <c r="K326" s="105">
        <v>0</v>
      </c>
      <c r="L326" s="102"/>
      <c r="M326" s="106">
        <v>41611.26</v>
      </c>
      <c r="N326" s="106">
        <v>839223.09</v>
      </c>
      <c r="O326" s="104">
        <v>30752.21</v>
      </c>
      <c r="P326" s="104">
        <v>30752.21</v>
      </c>
      <c r="Q326" s="85" t="s">
        <v>69</v>
      </c>
      <c r="R326" s="85"/>
      <c r="S326" s="101"/>
      <c r="T326" s="101"/>
      <c r="U326" s="101"/>
      <c r="V326" s="101"/>
      <c r="W326" s="101"/>
      <c r="X326" s="101"/>
      <c r="Y326" s="101"/>
      <c r="Z326" s="84" t="s">
        <v>1803</v>
      </c>
      <c r="AA326" s="84" t="s">
        <v>1803</v>
      </c>
    </row>
    <row r="327" spans="1:453" s="107" customFormat="1" ht="30">
      <c r="A327" s="84" t="s">
        <v>2094</v>
      </c>
      <c r="B327" s="85" t="s">
        <v>31</v>
      </c>
      <c r="C327" s="85" t="s">
        <v>32</v>
      </c>
      <c r="D327" s="83" t="s">
        <v>40</v>
      </c>
      <c r="E327" s="101"/>
      <c r="F327" s="85" t="s">
        <v>91</v>
      </c>
      <c r="G327" s="86" t="s">
        <v>92</v>
      </c>
      <c r="H327" s="102">
        <v>41925</v>
      </c>
      <c r="I327" s="103">
        <v>41985</v>
      </c>
      <c r="J327" s="104">
        <v>148385.57999999999</v>
      </c>
      <c r="K327" s="105">
        <v>0</v>
      </c>
      <c r="L327" s="102"/>
      <c r="M327" s="106"/>
      <c r="N327" s="106">
        <v>148385.57999999999</v>
      </c>
      <c r="O327" s="104"/>
      <c r="P327" s="104"/>
      <c r="Q327" s="85" t="s">
        <v>69</v>
      </c>
      <c r="R327" s="85"/>
      <c r="S327" s="101"/>
      <c r="T327" s="101"/>
      <c r="U327" s="101"/>
      <c r="V327" s="101"/>
      <c r="W327" s="101"/>
      <c r="X327" s="101"/>
      <c r="Y327" s="101"/>
      <c r="Z327" s="84" t="s">
        <v>1803</v>
      </c>
      <c r="AA327" s="84" t="s">
        <v>1803</v>
      </c>
    </row>
    <row r="328" spans="1:453" s="107" customFormat="1" ht="30">
      <c r="A328" s="84" t="s">
        <v>2094</v>
      </c>
      <c r="B328" s="85" t="s">
        <v>31</v>
      </c>
      <c r="C328" s="85" t="s">
        <v>32</v>
      </c>
      <c r="D328" s="83" t="s">
        <v>41</v>
      </c>
      <c r="E328" s="101"/>
      <c r="F328" s="85" t="s">
        <v>80</v>
      </c>
      <c r="G328" s="86" t="s">
        <v>95</v>
      </c>
      <c r="H328" s="102">
        <v>41948</v>
      </c>
      <c r="I328" s="103">
        <v>42038</v>
      </c>
      <c r="J328" s="104">
        <v>147652.64000000001</v>
      </c>
      <c r="K328" s="105">
        <v>0</v>
      </c>
      <c r="L328" s="102"/>
      <c r="M328" s="106"/>
      <c r="N328" s="106">
        <v>147652.64000000001</v>
      </c>
      <c r="O328" s="104"/>
      <c r="P328" s="104"/>
      <c r="Q328" s="85" t="s">
        <v>69</v>
      </c>
      <c r="R328" s="85"/>
      <c r="S328" s="101"/>
      <c r="T328" s="101"/>
      <c r="U328" s="101"/>
      <c r="V328" s="101"/>
      <c r="W328" s="101"/>
      <c r="X328" s="101"/>
      <c r="Y328" s="101"/>
      <c r="Z328" s="84" t="s">
        <v>1803</v>
      </c>
      <c r="AA328" s="84" t="s">
        <v>1803</v>
      </c>
    </row>
    <row r="329" spans="1:453" s="107" customFormat="1">
      <c r="A329" s="84" t="s">
        <v>2094</v>
      </c>
      <c r="B329" s="85" t="s">
        <v>31</v>
      </c>
      <c r="C329" s="85" t="s">
        <v>32</v>
      </c>
      <c r="D329" s="83" t="s">
        <v>39</v>
      </c>
      <c r="E329" s="101"/>
      <c r="F329" s="85" t="s">
        <v>88</v>
      </c>
      <c r="G329" s="86" t="s">
        <v>89</v>
      </c>
      <c r="H329" s="102">
        <v>41974</v>
      </c>
      <c r="I329" s="103">
        <v>42034</v>
      </c>
      <c r="J329" s="104">
        <v>146876.92000000001</v>
      </c>
      <c r="K329" s="105">
        <v>0</v>
      </c>
      <c r="L329" s="102"/>
      <c r="M329" s="106"/>
      <c r="N329" s="106">
        <v>146876.92000000001</v>
      </c>
      <c r="O329" s="104"/>
      <c r="P329" s="104"/>
      <c r="Q329" s="85" t="s">
        <v>69</v>
      </c>
      <c r="R329" s="85"/>
      <c r="S329" s="101"/>
      <c r="T329" s="101"/>
      <c r="U329" s="101"/>
      <c r="V329" s="101"/>
      <c r="W329" s="101"/>
      <c r="X329" s="101"/>
      <c r="Y329" s="101"/>
      <c r="Z329" s="84" t="s">
        <v>1803</v>
      </c>
      <c r="AA329" s="84" t="s">
        <v>1803</v>
      </c>
    </row>
    <row r="330" spans="1:453" s="107" customFormat="1" ht="30">
      <c r="A330" s="84" t="s">
        <v>2094</v>
      </c>
      <c r="B330" s="85" t="s">
        <v>31</v>
      </c>
      <c r="C330" s="85" t="s">
        <v>32</v>
      </c>
      <c r="D330" s="83" t="s">
        <v>34</v>
      </c>
      <c r="E330" s="101"/>
      <c r="F330" s="85" t="s">
        <v>72</v>
      </c>
      <c r="G330" s="86" t="s">
        <v>73</v>
      </c>
      <c r="H330" s="102">
        <v>41529</v>
      </c>
      <c r="I330" s="103">
        <v>41799</v>
      </c>
      <c r="J330" s="104">
        <v>141420.62</v>
      </c>
      <c r="K330" s="105" t="s">
        <v>74</v>
      </c>
      <c r="L330" s="102">
        <v>42069</v>
      </c>
      <c r="M330" s="106"/>
      <c r="N330" s="106">
        <v>141420.62</v>
      </c>
      <c r="O330" s="104">
        <v>48746.59</v>
      </c>
      <c r="P330" s="104">
        <v>48746.59</v>
      </c>
      <c r="Q330" s="85" t="s">
        <v>221</v>
      </c>
      <c r="R330" s="85"/>
      <c r="S330" s="101"/>
      <c r="T330" s="101"/>
      <c r="U330" s="101"/>
      <c r="V330" s="101"/>
      <c r="W330" s="101"/>
      <c r="X330" s="101"/>
      <c r="Y330" s="101"/>
      <c r="Z330" s="84" t="s">
        <v>1803</v>
      </c>
      <c r="AA330" s="84" t="s">
        <v>1803</v>
      </c>
    </row>
    <row r="331" spans="1:453" s="107" customFormat="1" ht="30">
      <c r="A331" s="84" t="s">
        <v>2095</v>
      </c>
      <c r="B331" s="85" t="s">
        <v>42</v>
      </c>
      <c r="C331" s="85" t="s">
        <v>32</v>
      </c>
      <c r="D331" s="83" t="s">
        <v>43</v>
      </c>
      <c r="E331" s="101"/>
      <c r="F331" s="85" t="s">
        <v>96</v>
      </c>
      <c r="G331" s="86" t="s">
        <v>97</v>
      </c>
      <c r="H331" s="102">
        <v>40977</v>
      </c>
      <c r="I331" s="103">
        <v>41127</v>
      </c>
      <c r="J331" s="104">
        <v>1582186.63</v>
      </c>
      <c r="K331" s="105">
        <v>0</v>
      </c>
      <c r="L331" s="102">
        <v>0</v>
      </c>
      <c r="M331" s="106"/>
      <c r="N331" s="106">
        <v>1582186.63</v>
      </c>
      <c r="O331" s="104"/>
      <c r="P331" s="104"/>
      <c r="Q331" s="85" t="s">
        <v>69</v>
      </c>
      <c r="R331" s="85"/>
      <c r="S331" s="101"/>
      <c r="T331" s="101"/>
      <c r="U331" s="101"/>
      <c r="V331" s="101"/>
      <c r="W331" s="101"/>
      <c r="X331" s="101"/>
      <c r="Y331" s="101"/>
      <c r="Z331" s="84" t="s">
        <v>1803</v>
      </c>
      <c r="AA331" s="84" t="s">
        <v>1803</v>
      </c>
    </row>
    <row r="332" spans="1:453" s="107" customFormat="1" ht="60">
      <c r="A332" s="84" t="s">
        <v>2095</v>
      </c>
      <c r="B332" s="85" t="s">
        <v>42</v>
      </c>
      <c r="C332" s="85" t="s">
        <v>32</v>
      </c>
      <c r="D332" s="83" t="s">
        <v>44</v>
      </c>
      <c r="E332" s="101"/>
      <c r="F332" s="85" t="s">
        <v>98</v>
      </c>
      <c r="G332" s="86" t="s">
        <v>101</v>
      </c>
      <c r="H332" s="102">
        <v>41936</v>
      </c>
      <c r="I332" s="103">
        <v>42296</v>
      </c>
      <c r="J332" s="104">
        <v>147610</v>
      </c>
      <c r="K332" s="105">
        <v>0</v>
      </c>
      <c r="L332" s="102">
        <v>0</v>
      </c>
      <c r="M332" s="106"/>
      <c r="N332" s="106">
        <v>147610</v>
      </c>
      <c r="O332" s="104"/>
      <c r="P332" s="104"/>
      <c r="Q332" s="85" t="s">
        <v>69</v>
      </c>
      <c r="R332" s="85"/>
      <c r="S332" s="101"/>
      <c r="T332" s="101"/>
      <c r="U332" s="101"/>
      <c r="V332" s="101"/>
      <c r="W332" s="101"/>
      <c r="X332" s="101"/>
      <c r="Y332" s="101"/>
      <c r="Z332" s="84" t="s">
        <v>1803</v>
      </c>
      <c r="AA332" s="84" t="s">
        <v>1803</v>
      </c>
    </row>
    <row r="333" spans="1:453" s="107" customFormat="1" ht="72">
      <c r="A333" s="84" t="s">
        <v>2095</v>
      </c>
      <c r="B333" s="85" t="s">
        <v>42</v>
      </c>
      <c r="C333" s="85" t="s">
        <v>32</v>
      </c>
      <c r="D333" s="83" t="s">
        <v>45</v>
      </c>
      <c r="E333" s="101"/>
      <c r="F333" s="85" t="s">
        <v>46</v>
      </c>
      <c r="G333" s="86" t="s">
        <v>47</v>
      </c>
      <c r="H333" s="102">
        <v>41988</v>
      </c>
      <c r="I333" s="103">
        <v>42348</v>
      </c>
      <c r="J333" s="104">
        <v>146729.15</v>
      </c>
      <c r="K333" s="105">
        <v>0</v>
      </c>
      <c r="L333" s="102">
        <v>0</v>
      </c>
      <c r="M333" s="106"/>
      <c r="N333" s="106">
        <v>146729.15</v>
      </c>
      <c r="O333" s="104"/>
      <c r="P333" s="104"/>
      <c r="Q333" s="85" t="s">
        <v>69</v>
      </c>
      <c r="R333" s="85"/>
      <c r="S333" s="101"/>
      <c r="T333" s="101"/>
      <c r="U333" s="101"/>
      <c r="V333" s="101"/>
      <c r="W333" s="101"/>
      <c r="X333" s="101"/>
      <c r="Y333" s="101"/>
      <c r="Z333" s="84" t="s">
        <v>1803</v>
      </c>
      <c r="AA333" s="84" t="s">
        <v>1803</v>
      </c>
    </row>
    <row r="334" spans="1:453" s="107" customFormat="1" ht="30">
      <c r="A334" s="84" t="s">
        <v>2096</v>
      </c>
      <c r="B334" s="85" t="s">
        <v>59</v>
      </c>
      <c r="C334" s="85" t="s">
        <v>32</v>
      </c>
      <c r="D334" s="83" t="s">
        <v>58</v>
      </c>
      <c r="E334" s="101" t="s">
        <v>114</v>
      </c>
      <c r="F334" s="85" t="s">
        <v>120</v>
      </c>
      <c r="G334" s="86" t="s">
        <v>124</v>
      </c>
      <c r="H334" s="102">
        <v>41961</v>
      </c>
      <c r="I334" s="103"/>
      <c r="J334" s="104">
        <v>3071095.2</v>
      </c>
      <c r="K334" s="105">
        <v>0</v>
      </c>
      <c r="L334" s="102">
        <v>0</v>
      </c>
      <c r="M334" s="106"/>
      <c r="N334" s="106">
        <v>3071095.2</v>
      </c>
      <c r="O334" s="104"/>
      <c r="P334" s="104"/>
      <c r="Q334" s="85" t="s">
        <v>69</v>
      </c>
      <c r="R334" s="85" t="s">
        <v>2273</v>
      </c>
      <c r="S334" s="101"/>
      <c r="T334" s="101" t="s">
        <v>1803</v>
      </c>
      <c r="U334" s="101"/>
      <c r="V334" s="101"/>
      <c r="W334" s="101"/>
      <c r="X334" s="101"/>
      <c r="Y334" s="101"/>
      <c r="Z334" s="84"/>
      <c r="AA334" s="84"/>
    </row>
    <row r="335" spans="1:453" s="107" customFormat="1" ht="30">
      <c r="A335" s="84" t="s">
        <v>2096</v>
      </c>
      <c r="B335" s="85" t="s">
        <v>59</v>
      </c>
      <c r="C335" s="85" t="s">
        <v>32</v>
      </c>
      <c r="D335" s="83" t="s">
        <v>48</v>
      </c>
      <c r="E335" s="101" t="s">
        <v>102</v>
      </c>
      <c r="F335" s="85" t="s">
        <v>103</v>
      </c>
      <c r="G335" s="86" t="s">
        <v>104</v>
      </c>
      <c r="H335" s="102">
        <v>39127</v>
      </c>
      <c r="I335" s="103"/>
      <c r="J335" s="104">
        <v>1866984.57</v>
      </c>
      <c r="K335" s="105">
        <v>40585</v>
      </c>
      <c r="L335" s="102">
        <v>180</v>
      </c>
      <c r="M335" s="106"/>
      <c r="N335" s="106">
        <v>1866984.57</v>
      </c>
      <c r="O335" s="104"/>
      <c r="P335" s="104"/>
      <c r="Q335" s="85" t="s">
        <v>221</v>
      </c>
      <c r="R335" s="85" t="s">
        <v>2276</v>
      </c>
      <c r="S335" s="101"/>
      <c r="T335" s="101"/>
      <c r="U335" s="101"/>
      <c r="V335" s="101"/>
      <c r="W335" s="101"/>
      <c r="X335" s="101"/>
      <c r="Y335" s="101" t="s">
        <v>1803</v>
      </c>
      <c r="Z335" s="84"/>
      <c r="AA335" s="84" t="s">
        <v>1803</v>
      </c>
    </row>
    <row r="336" spans="1:453" s="107" customFormat="1" ht="45">
      <c r="A336" s="84" t="s">
        <v>2096</v>
      </c>
      <c r="B336" s="85" t="s">
        <v>59</v>
      </c>
      <c r="C336" s="85" t="s">
        <v>32</v>
      </c>
      <c r="D336" s="83" t="s">
        <v>53</v>
      </c>
      <c r="E336" s="101" t="s">
        <v>114</v>
      </c>
      <c r="F336" s="85" t="s">
        <v>112</v>
      </c>
      <c r="G336" s="86" t="s">
        <v>117</v>
      </c>
      <c r="H336" s="102">
        <v>41053</v>
      </c>
      <c r="I336" s="103"/>
      <c r="J336" s="104">
        <v>838534.72</v>
      </c>
      <c r="K336" s="105">
        <v>41298</v>
      </c>
      <c r="L336" s="102">
        <v>0</v>
      </c>
      <c r="M336" s="106"/>
      <c r="N336" s="106">
        <v>838534.72</v>
      </c>
      <c r="O336" s="104"/>
      <c r="P336" s="104">
        <v>416316.94</v>
      </c>
      <c r="Q336" s="85" t="s">
        <v>221</v>
      </c>
      <c r="R336" s="85" t="s">
        <v>2271</v>
      </c>
      <c r="S336" s="101"/>
      <c r="T336" s="101"/>
      <c r="U336" s="101"/>
      <c r="V336" s="101" t="s">
        <v>1803</v>
      </c>
      <c r="W336" s="101"/>
      <c r="X336" s="101"/>
      <c r="Y336" s="101"/>
      <c r="Z336" s="84"/>
      <c r="AA336" s="84"/>
    </row>
    <row r="337" spans="1:453" s="107" customFormat="1" ht="30">
      <c r="A337" s="84" t="s">
        <v>2096</v>
      </c>
      <c r="B337" s="85" t="s">
        <v>59</v>
      </c>
      <c r="C337" s="85" t="s">
        <v>32</v>
      </c>
      <c r="D337" s="83" t="s">
        <v>50</v>
      </c>
      <c r="E337" s="101" t="s">
        <v>109</v>
      </c>
      <c r="F337" s="85" t="s">
        <v>110</v>
      </c>
      <c r="G337" s="86" t="s">
        <v>111</v>
      </c>
      <c r="H337" s="102">
        <v>39630</v>
      </c>
      <c r="I337" s="103"/>
      <c r="J337" s="104">
        <v>749000.25</v>
      </c>
      <c r="K337" s="105">
        <v>0</v>
      </c>
      <c r="L337" s="102">
        <v>0</v>
      </c>
      <c r="M337" s="106"/>
      <c r="N337" s="106">
        <v>749000.25</v>
      </c>
      <c r="O337" s="104"/>
      <c r="P337" s="104"/>
      <c r="Q337" s="85" t="s">
        <v>221</v>
      </c>
      <c r="R337" s="85" t="s">
        <v>2137</v>
      </c>
      <c r="S337" s="101"/>
      <c r="T337" s="101"/>
      <c r="U337" s="101" t="s">
        <v>1803</v>
      </c>
      <c r="V337" s="101"/>
      <c r="W337" s="101"/>
      <c r="X337" s="101"/>
      <c r="Y337" s="101"/>
      <c r="Z337" s="84"/>
      <c r="AA337" s="84"/>
    </row>
    <row r="338" spans="1:453" s="107" customFormat="1" ht="30">
      <c r="A338" s="84" t="s">
        <v>2096</v>
      </c>
      <c r="B338" s="85" t="s">
        <v>59</v>
      </c>
      <c r="C338" s="85" t="s">
        <v>32</v>
      </c>
      <c r="D338" s="83" t="s">
        <v>49</v>
      </c>
      <c r="E338" s="101" t="s">
        <v>105</v>
      </c>
      <c r="F338" s="85" t="s">
        <v>106</v>
      </c>
      <c r="G338" s="86" t="s">
        <v>107</v>
      </c>
      <c r="H338" s="102">
        <v>39737</v>
      </c>
      <c r="I338" s="103"/>
      <c r="J338" s="104">
        <v>512540.8</v>
      </c>
      <c r="K338" s="105">
        <v>41690</v>
      </c>
      <c r="L338" s="102">
        <v>150</v>
      </c>
      <c r="M338" s="106"/>
      <c r="N338" s="106">
        <v>512540.8</v>
      </c>
      <c r="O338" s="104"/>
      <c r="P338" s="104">
        <v>508930.96</v>
      </c>
      <c r="Q338" s="85" t="s">
        <v>69</v>
      </c>
      <c r="R338" s="85" t="s">
        <v>2272</v>
      </c>
      <c r="S338" s="101"/>
      <c r="T338" s="101"/>
      <c r="U338" s="101" t="s">
        <v>1803</v>
      </c>
      <c r="V338" s="101"/>
      <c r="W338" s="101"/>
      <c r="X338" s="101"/>
      <c r="Y338" s="101"/>
      <c r="Z338" s="84"/>
      <c r="AA338" s="84"/>
    </row>
    <row r="339" spans="1:453" s="107" customFormat="1" ht="30">
      <c r="A339" s="84" t="s">
        <v>2096</v>
      </c>
      <c r="B339" s="85" t="s">
        <v>59</v>
      </c>
      <c r="C339" s="85" t="s">
        <v>32</v>
      </c>
      <c r="D339" s="83" t="s">
        <v>51</v>
      </c>
      <c r="E339" s="101" t="s">
        <v>105</v>
      </c>
      <c r="F339" s="85" t="s">
        <v>112</v>
      </c>
      <c r="G339" s="86" t="s">
        <v>113</v>
      </c>
      <c r="H339" s="102">
        <v>39605</v>
      </c>
      <c r="I339" s="103"/>
      <c r="J339" s="104">
        <v>511642.44</v>
      </c>
      <c r="K339" s="105">
        <v>41499</v>
      </c>
      <c r="L339" s="102">
        <v>90</v>
      </c>
      <c r="M339" s="106"/>
      <c r="N339" s="106">
        <v>511642.44</v>
      </c>
      <c r="O339" s="104"/>
      <c r="P339" s="104">
        <v>495201.36</v>
      </c>
      <c r="Q339" s="85" t="s">
        <v>69</v>
      </c>
      <c r="R339" s="85" t="s">
        <v>2275</v>
      </c>
      <c r="S339" s="101"/>
      <c r="T339" s="101"/>
      <c r="U339" s="101" t="s">
        <v>1803</v>
      </c>
      <c r="V339" s="101"/>
      <c r="W339" s="101"/>
      <c r="X339" s="101"/>
      <c r="Y339" s="101"/>
      <c r="Z339" s="84"/>
      <c r="AA339" s="84"/>
    </row>
    <row r="340" spans="1:453" s="107" customFormat="1" ht="45">
      <c r="A340" s="84" t="s">
        <v>2096</v>
      </c>
      <c r="B340" s="85" t="s">
        <v>59</v>
      </c>
      <c r="C340" s="85" t="s">
        <v>32</v>
      </c>
      <c r="D340" s="83" t="s">
        <v>52</v>
      </c>
      <c r="E340" s="101" t="s">
        <v>114</v>
      </c>
      <c r="F340" s="85" t="s">
        <v>115</v>
      </c>
      <c r="G340" s="86" t="s">
        <v>116</v>
      </c>
      <c r="H340" s="102">
        <v>41050</v>
      </c>
      <c r="I340" s="103"/>
      <c r="J340" s="104">
        <v>509852.84</v>
      </c>
      <c r="K340" s="105">
        <v>40960</v>
      </c>
      <c r="L340" s="102">
        <v>0</v>
      </c>
      <c r="M340" s="106"/>
      <c r="N340" s="106">
        <v>509852.84</v>
      </c>
      <c r="O340" s="104">
        <v>40959.5</v>
      </c>
      <c r="P340" s="104">
        <v>201445.39</v>
      </c>
      <c r="Q340" s="85" t="s">
        <v>221</v>
      </c>
      <c r="R340" s="85" t="s">
        <v>2270</v>
      </c>
      <c r="S340" s="101"/>
      <c r="T340" s="101"/>
      <c r="U340" s="101"/>
      <c r="V340" s="101"/>
      <c r="W340" s="101"/>
      <c r="X340" s="101"/>
      <c r="Y340" s="101" t="s">
        <v>1803</v>
      </c>
      <c r="Z340" s="84"/>
      <c r="AA340" s="84" t="s">
        <v>1803</v>
      </c>
    </row>
    <row r="341" spans="1:453" s="107" customFormat="1" ht="60">
      <c r="A341" s="84" t="s">
        <v>2096</v>
      </c>
      <c r="B341" s="85" t="s">
        <v>59</v>
      </c>
      <c r="C341" s="85" t="s">
        <v>32</v>
      </c>
      <c r="D341" s="83" t="s">
        <v>57</v>
      </c>
      <c r="E341" s="101" t="s">
        <v>118</v>
      </c>
      <c r="F341" s="85" t="s">
        <v>120</v>
      </c>
      <c r="G341" s="86" t="s">
        <v>123</v>
      </c>
      <c r="H341" s="102">
        <v>41516</v>
      </c>
      <c r="I341" s="103"/>
      <c r="J341" s="104">
        <v>233426.69</v>
      </c>
      <c r="K341" s="105">
        <v>0</v>
      </c>
      <c r="L341" s="102">
        <v>0</v>
      </c>
      <c r="M341" s="106"/>
      <c r="N341" s="106">
        <v>233426.69</v>
      </c>
      <c r="O341" s="104">
        <v>125463.01</v>
      </c>
      <c r="P341" s="104">
        <v>146045.29</v>
      </c>
      <c r="Q341" s="85" t="s">
        <v>69</v>
      </c>
      <c r="R341" s="85" t="s">
        <v>2274</v>
      </c>
      <c r="S341" s="101"/>
      <c r="T341" s="101"/>
      <c r="U341" s="101"/>
      <c r="V341" s="101"/>
      <c r="W341" s="101"/>
      <c r="X341" s="101"/>
      <c r="Y341" s="101" t="s">
        <v>1803</v>
      </c>
      <c r="Z341" s="84"/>
      <c r="AA341" s="84" t="s">
        <v>1803</v>
      </c>
    </row>
    <row r="342" spans="1:453" s="107" customFormat="1" ht="60">
      <c r="A342" s="84" t="s">
        <v>2096</v>
      </c>
      <c r="B342" s="85" t="s">
        <v>59</v>
      </c>
      <c r="C342" s="85" t="s">
        <v>32</v>
      </c>
      <c r="D342" s="83" t="s">
        <v>56</v>
      </c>
      <c r="E342" s="101" t="s">
        <v>118</v>
      </c>
      <c r="F342" s="85" t="s">
        <v>120</v>
      </c>
      <c r="G342" s="86" t="s">
        <v>122</v>
      </c>
      <c r="H342" s="102">
        <v>41516</v>
      </c>
      <c r="I342" s="103"/>
      <c r="J342" s="104">
        <v>233426.69</v>
      </c>
      <c r="K342" s="105">
        <v>0</v>
      </c>
      <c r="L342" s="102">
        <v>0</v>
      </c>
      <c r="M342" s="106"/>
      <c r="N342" s="106">
        <v>233426.69</v>
      </c>
      <c r="O342" s="104">
        <v>132638.53</v>
      </c>
      <c r="P342" s="104">
        <v>153220.81</v>
      </c>
      <c r="Q342" s="85" t="s">
        <v>221</v>
      </c>
      <c r="R342" s="85" t="s">
        <v>2274</v>
      </c>
      <c r="S342" s="101"/>
      <c r="T342" s="101"/>
      <c r="U342" s="101"/>
      <c r="V342" s="101"/>
      <c r="W342" s="101"/>
      <c r="X342" s="101"/>
      <c r="Y342" s="101" t="s">
        <v>1803</v>
      </c>
      <c r="Z342" s="84"/>
      <c r="AA342" s="84" t="s">
        <v>1803</v>
      </c>
    </row>
    <row r="343" spans="1:453" s="107" customFormat="1" ht="60">
      <c r="A343" s="84" t="s">
        <v>2096</v>
      </c>
      <c r="B343" s="85" t="s">
        <v>59</v>
      </c>
      <c r="C343" s="85" t="s">
        <v>32</v>
      </c>
      <c r="D343" s="83" t="s">
        <v>54</v>
      </c>
      <c r="E343" s="101" t="s">
        <v>118</v>
      </c>
      <c r="F343" s="85" t="s">
        <v>112</v>
      </c>
      <c r="G343" s="86" t="s">
        <v>119</v>
      </c>
      <c r="H343" s="102">
        <v>41516</v>
      </c>
      <c r="I343" s="103"/>
      <c r="J343" s="104">
        <v>198455.64</v>
      </c>
      <c r="K343" s="105">
        <v>0</v>
      </c>
      <c r="L343" s="102">
        <v>0</v>
      </c>
      <c r="M343" s="106"/>
      <c r="N343" s="106">
        <v>198455.64</v>
      </c>
      <c r="O343" s="104">
        <v>72211.55</v>
      </c>
      <c r="P343" s="104">
        <v>108351.3</v>
      </c>
      <c r="Q343" s="85" t="s">
        <v>221</v>
      </c>
      <c r="R343" s="85" t="s">
        <v>2274</v>
      </c>
      <c r="S343" s="101"/>
      <c r="T343" s="101"/>
      <c r="U343" s="101"/>
      <c r="V343" s="101"/>
      <c r="W343" s="101"/>
      <c r="X343" s="101"/>
      <c r="Y343" s="101" t="s">
        <v>1803</v>
      </c>
      <c r="Z343" s="84"/>
      <c r="AA343" s="84" t="s">
        <v>1803</v>
      </c>
    </row>
    <row r="344" spans="1:453" s="107" customFormat="1" ht="60">
      <c r="A344" s="84" t="s">
        <v>2096</v>
      </c>
      <c r="B344" s="85" t="s">
        <v>59</v>
      </c>
      <c r="C344" s="85" t="s">
        <v>32</v>
      </c>
      <c r="D344" s="83" t="s">
        <v>55</v>
      </c>
      <c r="E344" s="101" t="s">
        <v>118</v>
      </c>
      <c r="F344" s="85" t="s">
        <v>120</v>
      </c>
      <c r="G344" s="86" t="s">
        <v>121</v>
      </c>
      <c r="H344" s="102">
        <v>41516</v>
      </c>
      <c r="I344" s="103"/>
      <c r="J344" s="104">
        <v>117742.21</v>
      </c>
      <c r="K344" s="105">
        <v>0</v>
      </c>
      <c r="L344" s="102">
        <v>0</v>
      </c>
      <c r="M344" s="106"/>
      <c r="N344" s="106">
        <v>117742.21</v>
      </c>
      <c r="O344" s="104">
        <v>29619.17</v>
      </c>
      <c r="P344" s="104">
        <v>49417.88</v>
      </c>
      <c r="Q344" s="85" t="s">
        <v>221</v>
      </c>
      <c r="R344" s="85" t="s">
        <v>2274</v>
      </c>
      <c r="S344" s="101"/>
      <c r="T344" s="101"/>
      <c r="U344" s="101"/>
      <c r="V344" s="101"/>
      <c r="W344" s="101"/>
      <c r="X344" s="101"/>
      <c r="Y344" s="101" t="s">
        <v>1803</v>
      </c>
      <c r="Z344" s="84"/>
      <c r="AA344" s="84" t="s">
        <v>1803</v>
      </c>
    </row>
    <row r="345" spans="1:453" s="107" customFormat="1" ht="30">
      <c r="A345" s="84" t="s">
        <v>2097</v>
      </c>
      <c r="B345" s="85" t="s">
        <v>62</v>
      </c>
      <c r="C345" s="85" t="s">
        <v>32</v>
      </c>
      <c r="D345" s="83" t="s">
        <v>60</v>
      </c>
      <c r="E345" s="101" t="s">
        <v>125</v>
      </c>
      <c r="F345" s="85" t="s">
        <v>126</v>
      </c>
      <c r="G345" s="86" t="s">
        <v>127</v>
      </c>
      <c r="H345" s="102">
        <v>41416</v>
      </c>
      <c r="I345" s="103">
        <v>41685</v>
      </c>
      <c r="J345" s="104">
        <v>1186352.33</v>
      </c>
      <c r="K345" s="105"/>
      <c r="L345" s="102"/>
      <c r="M345" s="106"/>
      <c r="N345" s="106">
        <v>1186352.33</v>
      </c>
      <c r="O345" s="104"/>
      <c r="P345" s="104"/>
      <c r="Q345" s="85" t="s">
        <v>221</v>
      </c>
      <c r="R345" s="85" t="s">
        <v>2289</v>
      </c>
      <c r="S345" s="101"/>
      <c r="T345" s="101"/>
      <c r="U345" s="101"/>
      <c r="V345" s="101"/>
      <c r="W345" s="101"/>
      <c r="X345" s="101" t="s">
        <v>1803</v>
      </c>
      <c r="Y345" s="101"/>
      <c r="Z345" s="84"/>
      <c r="AA345" s="84"/>
    </row>
    <row r="346" spans="1:453" s="107" customFormat="1" ht="30">
      <c r="A346" s="84" t="s">
        <v>2097</v>
      </c>
      <c r="B346" s="85" t="s">
        <v>62</v>
      </c>
      <c r="C346" s="85" t="s">
        <v>32</v>
      </c>
      <c r="D346" s="83" t="s">
        <v>61</v>
      </c>
      <c r="E346" s="101" t="s">
        <v>100</v>
      </c>
      <c r="F346" s="85" t="s">
        <v>128</v>
      </c>
      <c r="G346" s="86" t="s">
        <v>129</v>
      </c>
      <c r="H346" s="102">
        <v>41558</v>
      </c>
      <c r="I346" s="103">
        <v>42007</v>
      </c>
      <c r="J346" s="104">
        <v>49058.6</v>
      </c>
      <c r="K346" s="105"/>
      <c r="L346" s="102"/>
      <c r="M346" s="106"/>
      <c r="N346" s="106">
        <v>49058.6</v>
      </c>
      <c r="O346" s="104"/>
      <c r="P346" s="104">
        <v>27065.06</v>
      </c>
      <c r="Q346" s="85" t="s">
        <v>69</v>
      </c>
      <c r="R346" s="85" t="s">
        <v>2137</v>
      </c>
      <c r="S346" s="101"/>
      <c r="T346" s="101"/>
      <c r="U346" s="101" t="s">
        <v>1803</v>
      </c>
      <c r="V346" s="101"/>
      <c r="W346" s="101"/>
      <c r="X346" s="101"/>
      <c r="Y346" s="101"/>
      <c r="Z346" s="84"/>
      <c r="AA346" s="84"/>
    </row>
    <row r="347" spans="1:453" s="107" customFormat="1" ht="30">
      <c r="A347" s="84" t="s">
        <v>2098</v>
      </c>
      <c r="B347" s="85" t="s">
        <v>65</v>
      </c>
      <c r="C347" s="85" t="s">
        <v>32</v>
      </c>
      <c r="D347" s="83" t="s">
        <v>63</v>
      </c>
      <c r="E347" s="101" t="s">
        <v>114</v>
      </c>
      <c r="F347" s="85" t="s">
        <v>132</v>
      </c>
      <c r="G347" s="86" t="s">
        <v>133</v>
      </c>
      <c r="H347" s="102">
        <v>41912</v>
      </c>
      <c r="I347" s="103">
        <v>42062</v>
      </c>
      <c r="J347" s="104">
        <v>840673.46</v>
      </c>
      <c r="K347" s="105">
        <v>0</v>
      </c>
      <c r="L347" s="102">
        <v>0</v>
      </c>
      <c r="M347" s="106"/>
      <c r="N347" s="106">
        <v>840673.46</v>
      </c>
      <c r="O347" s="104">
        <v>32858.19</v>
      </c>
      <c r="P347" s="104">
        <v>32858.19</v>
      </c>
      <c r="Q347" s="85" t="s">
        <v>69</v>
      </c>
      <c r="R347" s="85"/>
      <c r="S347" s="101"/>
      <c r="T347" s="101"/>
      <c r="U347" s="101"/>
      <c r="V347" s="101"/>
      <c r="W347" s="101"/>
      <c r="X347" s="101"/>
      <c r="Y347" s="101"/>
      <c r="Z347" s="84" t="s">
        <v>1803</v>
      </c>
      <c r="AA347" s="84" t="s">
        <v>1803</v>
      </c>
    </row>
    <row r="348" spans="1:453" s="107" customFormat="1" ht="48">
      <c r="A348" s="84" t="s">
        <v>2098</v>
      </c>
      <c r="B348" s="85" t="s">
        <v>65</v>
      </c>
      <c r="C348" s="85" t="s">
        <v>32</v>
      </c>
      <c r="D348" s="83" t="s">
        <v>64</v>
      </c>
      <c r="E348" s="101" t="s">
        <v>114</v>
      </c>
      <c r="F348" s="85" t="s">
        <v>135</v>
      </c>
      <c r="G348" s="86" t="s">
        <v>136</v>
      </c>
      <c r="H348" s="102">
        <v>41990</v>
      </c>
      <c r="I348" s="103">
        <v>42170</v>
      </c>
      <c r="J348" s="104">
        <v>486230.36</v>
      </c>
      <c r="K348" s="105">
        <v>0</v>
      </c>
      <c r="L348" s="102">
        <v>0</v>
      </c>
      <c r="M348" s="106"/>
      <c r="N348" s="106">
        <v>486230.36</v>
      </c>
      <c r="O348" s="104"/>
      <c r="P348" s="104"/>
      <c r="Q348" s="85" t="s">
        <v>69</v>
      </c>
      <c r="R348" s="85"/>
      <c r="S348" s="101"/>
      <c r="T348" s="101"/>
      <c r="U348" s="101"/>
      <c r="V348" s="101"/>
      <c r="W348" s="101"/>
      <c r="X348" s="101"/>
      <c r="Y348" s="101"/>
      <c r="Z348" s="84" t="s">
        <v>1803</v>
      </c>
      <c r="AA348" s="84" t="s">
        <v>1803</v>
      </c>
    </row>
    <row r="349" spans="1:453" s="107" customFormat="1">
      <c r="A349" s="15" t="s">
        <v>2094</v>
      </c>
      <c r="B349" s="16" t="s">
        <v>157</v>
      </c>
      <c r="C349" s="16" t="s">
        <v>32</v>
      </c>
      <c r="D349" s="45" t="s">
        <v>140</v>
      </c>
      <c r="E349" s="18"/>
      <c r="F349" s="16"/>
      <c r="G349" s="25"/>
      <c r="H349" s="19"/>
      <c r="I349" s="20"/>
      <c r="J349" s="21"/>
      <c r="K349" s="22"/>
      <c r="L349" s="19"/>
      <c r="M349" s="23"/>
      <c r="N349" s="23">
        <v>0</v>
      </c>
      <c r="O349" s="21"/>
      <c r="P349" s="21"/>
      <c r="Q349" s="16"/>
      <c r="R349" s="16"/>
      <c r="S349" s="18"/>
      <c r="T349" s="18"/>
      <c r="U349" s="18"/>
      <c r="V349" s="18"/>
      <c r="W349" s="18"/>
      <c r="X349" s="18"/>
      <c r="Y349" s="18"/>
      <c r="Z349" s="15"/>
      <c r="AA349" s="15"/>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c r="BB349" s="24"/>
      <c r="BC349" s="24"/>
      <c r="BD349" s="24"/>
      <c r="BE349" s="24"/>
      <c r="BF349" s="24"/>
      <c r="BG349" s="24"/>
      <c r="BH349" s="24"/>
      <c r="BI349" s="24"/>
      <c r="BJ349" s="24"/>
      <c r="BK349" s="24"/>
      <c r="BL349" s="24"/>
      <c r="BM349" s="24"/>
      <c r="BN349" s="24"/>
      <c r="BO349" s="24"/>
      <c r="BP349" s="24"/>
      <c r="BQ349" s="24"/>
      <c r="BR349" s="24"/>
      <c r="BS349" s="24"/>
      <c r="BT349" s="24"/>
      <c r="BU349" s="24"/>
      <c r="BV349" s="24"/>
      <c r="BW349" s="24"/>
      <c r="BX349" s="24"/>
      <c r="BY349" s="24"/>
      <c r="BZ349" s="24"/>
      <c r="CA349" s="24"/>
      <c r="CB349" s="24"/>
      <c r="CC349" s="24"/>
      <c r="CD349" s="24"/>
      <c r="CE349" s="24"/>
      <c r="CF349" s="24"/>
      <c r="CG349" s="24"/>
      <c r="CH349" s="24"/>
      <c r="CI349" s="24"/>
      <c r="CJ349" s="24"/>
      <c r="CK349" s="24"/>
      <c r="CL349" s="24"/>
      <c r="CM349" s="24"/>
      <c r="CN349" s="24"/>
      <c r="CO349" s="24"/>
      <c r="CP349" s="24"/>
      <c r="CQ349" s="24"/>
      <c r="CR349" s="24"/>
      <c r="CS349" s="24"/>
      <c r="CT349" s="24"/>
      <c r="CU349" s="24"/>
      <c r="CV349" s="24"/>
      <c r="CW349" s="24"/>
      <c r="CX349" s="24"/>
      <c r="CY349" s="24"/>
      <c r="CZ349" s="24"/>
      <c r="DA349" s="24"/>
      <c r="DB349" s="24"/>
      <c r="DC349" s="24"/>
      <c r="DD349" s="24"/>
      <c r="DE349" s="24"/>
      <c r="DF349" s="24"/>
      <c r="DG349" s="24"/>
      <c r="DH349" s="24"/>
      <c r="DI349" s="24"/>
      <c r="DJ349" s="24"/>
      <c r="DK349" s="24"/>
      <c r="DL349" s="24"/>
      <c r="DM349" s="24"/>
      <c r="DN349" s="24"/>
      <c r="DO349" s="24"/>
      <c r="DP349" s="24"/>
      <c r="DQ349" s="24"/>
      <c r="DR349" s="24"/>
      <c r="DS349" s="24"/>
      <c r="DT349" s="24"/>
      <c r="DU349" s="24"/>
      <c r="DV349" s="24"/>
      <c r="DW349" s="24"/>
      <c r="DX349" s="24"/>
      <c r="DY349" s="24"/>
      <c r="DZ349" s="24"/>
      <c r="EA349" s="24"/>
      <c r="EB349" s="24"/>
      <c r="EC349" s="24"/>
      <c r="ED349" s="24"/>
      <c r="EE349" s="24"/>
      <c r="EF349" s="24"/>
      <c r="EG349" s="24"/>
      <c r="EH349" s="24"/>
      <c r="EI349" s="24"/>
      <c r="EJ349" s="24"/>
      <c r="EK349" s="24"/>
      <c r="EL349" s="24"/>
      <c r="EM349" s="24"/>
      <c r="EN349" s="24"/>
      <c r="EO349" s="24"/>
      <c r="EP349" s="24"/>
      <c r="EQ349" s="24"/>
      <c r="ER349" s="24"/>
      <c r="ES349" s="24"/>
      <c r="ET349" s="24"/>
      <c r="EU349" s="24"/>
      <c r="EV349" s="24"/>
      <c r="EW349" s="24"/>
      <c r="EX349" s="24"/>
      <c r="EY349" s="24"/>
      <c r="EZ349" s="24"/>
      <c r="FA349" s="24"/>
      <c r="FB349" s="24"/>
      <c r="FC349" s="24"/>
      <c r="FD349" s="24"/>
      <c r="FE349" s="24"/>
      <c r="FF349" s="24"/>
      <c r="FG349" s="24"/>
      <c r="FH349" s="24"/>
      <c r="FI349" s="24"/>
      <c r="FJ349" s="24"/>
      <c r="FK349" s="24"/>
      <c r="FL349" s="24"/>
      <c r="FM349" s="24"/>
      <c r="FN349" s="24"/>
      <c r="FO349" s="24"/>
      <c r="FP349" s="24"/>
      <c r="FQ349" s="24"/>
      <c r="FR349" s="24"/>
      <c r="FS349" s="24"/>
      <c r="FT349" s="24"/>
      <c r="FU349" s="24"/>
      <c r="FV349" s="24"/>
      <c r="FW349" s="24"/>
      <c r="FX349" s="24"/>
      <c r="FY349" s="24"/>
      <c r="FZ349" s="24"/>
      <c r="GA349" s="24"/>
      <c r="GB349" s="24"/>
      <c r="GC349" s="24"/>
      <c r="GD349" s="24"/>
      <c r="GE349" s="24"/>
      <c r="GF349" s="24"/>
      <c r="GG349" s="24"/>
      <c r="GH349" s="24"/>
      <c r="GI349" s="24"/>
      <c r="GJ349" s="24"/>
      <c r="GK349" s="24"/>
      <c r="GL349" s="24"/>
      <c r="GM349" s="24"/>
      <c r="GN349" s="24"/>
      <c r="GO349" s="24"/>
      <c r="GP349" s="24"/>
      <c r="GQ349" s="24"/>
      <c r="GR349" s="24"/>
      <c r="GS349" s="24"/>
      <c r="GT349" s="24"/>
      <c r="GU349" s="24"/>
      <c r="GV349" s="24"/>
      <c r="GW349" s="24"/>
      <c r="GX349" s="24"/>
      <c r="GY349" s="24"/>
      <c r="GZ349" s="24"/>
      <c r="HA349" s="24"/>
      <c r="HB349" s="24"/>
      <c r="HC349" s="24"/>
      <c r="HD349" s="24"/>
      <c r="HE349" s="24"/>
      <c r="HF349" s="24"/>
      <c r="HG349" s="24"/>
      <c r="HH349" s="24"/>
      <c r="HI349" s="24"/>
      <c r="HJ349" s="24"/>
      <c r="HK349" s="24"/>
      <c r="HL349" s="24"/>
      <c r="HM349" s="24"/>
      <c r="HN349" s="24"/>
      <c r="HO349" s="24"/>
      <c r="HP349" s="24"/>
      <c r="HQ349" s="24"/>
      <c r="HR349" s="24"/>
      <c r="HS349" s="24"/>
      <c r="HT349" s="24"/>
      <c r="HU349" s="24"/>
      <c r="HV349" s="24"/>
      <c r="HW349" s="24"/>
      <c r="HX349" s="24"/>
      <c r="HY349" s="24"/>
      <c r="HZ349" s="24"/>
      <c r="IA349" s="24"/>
      <c r="IB349" s="24"/>
      <c r="IC349" s="24"/>
      <c r="ID349" s="24"/>
      <c r="IE349" s="24"/>
      <c r="IF349" s="24"/>
      <c r="IG349" s="24"/>
      <c r="IH349" s="24"/>
      <c r="II349" s="24"/>
      <c r="IJ349" s="24"/>
      <c r="IK349" s="24"/>
      <c r="IL349" s="24"/>
      <c r="IM349" s="24"/>
      <c r="IN349" s="24"/>
      <c r="IO349" s="24"/>
      <c r="IP349" s="24"/>
      <c r="IQ349" s="24"/>
      <c r="IR349" s="24"/>
      <c r="IS349" s="24"/>
      <c r="IT349" s="24"/>
      <c r="IU349" s="24"/>
      <c r="IV349" s="24"/>
      <c r="IW349" s="24"/>
      <c r="IX349" s="24"/>
      <c r="IY349" s="24"/>
      <c r="IZ349" s="24"/>
      <c r="JA349" s="24"/>
      <c r="JB349" s="24"/>
      <c r="JC349" s="24"/>
      <c r="JD349" s="24"/>
      <c r="JE349" s="24"/>
      <c r="JF349" s="24"/>
      <c r="JG349" s="24"/>
      <c r="JH349" s="24"/>
      <c r="JI349" s="24"/>
      <c r="JJ349" s="24"/>
      <c r="JK349" s="24"/>
      <c r="JL349" s="24"/>
      <c r="JM349" s="24"/>
      <c r="JN349" s="24"/>
      <c r="JO349" s="24"/>
      <c r="JP349" s="24"/>
      <c r="JQ349" s="24"/>
      <c r="JR349" s="24"/>
      <c r="JS349" s="24"/>
      <c r="JT349" s="24"/>
      <c r="JU349" s="24"/>
      <c r="JV349" s="24"/>
      <c r="JW349" s="24"/>
      <c r="JX349" s="24"/>
      <c r="JY349" s="24"/>
      <c r="JZ349" s="24"/>
      <c r="KA349" s="24"/>
      <c r="KB349" s="24"/>
      <c r="KC349" s="24"/>
      <c r="KD349" s="24"/>
      <c r="KE349" s="24"/>
      <c r="KF349" s="24"/>
      <c r="KG349" s="24"/>
      <c r="KH349" s="24"/>
      <c r="KI349" s="24"/>
      <c r="KJ349" s="24"/>
      <c r="KK349" s="24"/>
      <c r="KL349" s="24"/>
      <c r="KM349" s="24"/>
      <c r="KN349" s="24"/>
      <c r="KO349" s="24"/>
      <c r="KP349" s="24"/>
      <c r="KQ349" s="24"/>
      <c r="KR349" s="24"/>
      <c r="KS349" s="24"/>
      <c r="KT349" s="24"/>
      <c r="KU349" s="24"/>
      <c r="KV349" s="24"/>
      <c r="KW349" s="24"/>
      <c r="KX349" s="24"/>
      <c r="KY349" s="24"/>
      <c r="KZ349" s="24"/>
      <c r="LA349" s="24"/>
      <c r="LB349" s="24"/>
      <c r="LC349" s="24"/>
      <c r="LD349" s="24"/>
      <c r="LE349" s="24"/>
      <c r="LF349" s="24"/>
      <c r="LG349" s="24"/>
      <c r="LH349" s="24"/>
      <c r="LI349" s="24"/>
      <c r="LJ349" s="24"/>
      <c r="LK349" s="24"/>
      <c r="LL349" s="24"/>
      <c r="LM349" s="24"/>
      <c r="LN349" s="24"/>
      <c r="LO349" s="24"/>
      <c r="LP349" s="24"/>
      <c r="LQ349" s="24"/>
      <c r="LR349" s="24"/>
      <c r="LS349" s="24"/>
      <c r="LT349" s="24"/>
      <c r="LU349" s="24"/>
      <c r="LV349" s="24"/>
      <c r="LW349" s="24"/>
      <c r="LX349" s="24"/>
      <c r="LY349" s="24"/>
      <c r="LZ349" s="24"/>
      <c r="MA349" s="24"/>
      <c r="MB349" s="24"/>
      <c r="MC349" s="24"/>
      <c r="MD349" s="24"/>
      <c r="ME349" s="24"/>
      <c r="MF349" s="24"/>
      <c r="MG349" s="24"/>
      <c r="MH349" s="24"/>
      <c r="MI349" s="24"/>
      <c r="MJ349" s="24"/>
      <c r="MK349" s="24"/>
      <c r="ML349" s="24"/>
      <c r="MM349" s="24"/>
      <c r="MN349" s="24"/>
      <c r="MO349" s="24"/>
      <c r="MP349" s="24"/>
      <c r="MQ349" s="24"/>
      <c r="MR349" s="24"/>
      <c r="MS349" s="24"/>
      <c r="MT349" s="24"/>
      <c r="MU349" s="24"/>
      <c r="MV349" s="24"/>
      <c r="MW349" s="24"/>
      <c r="MX349" s="24"/>
      <c r="MY349" s="24"/>
      <c r="MZ349" s="24"/>
      <c r="NA349" s="24"/>
      <c r="NB349" s="24"/>
      <c r="NC349" s="24"/>
      <c r="ND349" s="24"/>
      <c r="NE349" s="24"/>
      <c r="NF349" s="24"/>
      <c r="NG349" s="24"/>
      <c r="NH349" s="24"/>
      <c r="NI349" s="24"/>
      <c r="NJ349" s="24"/>
      <c r="NK349" s="24"/>
      <c r="NL349" s="24"/>
      <c r="NM349" s="24"/>
      <c r="NN349" s="24"/>
      <c r="NO349" s="24"/>
      <c r="NP349" s="24"/>
      <c r="NQ349" s="24"/>
      <c r="NR349" s="24"/>
      <c r="NS349" s="24"/>
      <c r="NT349" s="24"/>
      <c r="NU349" s="24"/>
      <c r="NV349" s="24"/>
      <c r="NW349" s="24"/>
      <c r="NX349" s="24"/>
      <c r="NY349" s="24"/>
      <c r="NZ349" s="24"/>
      <c r="OA349" s="24"/>
      <c r="OB349" s="24"/>
      <c r="OC349" s="24"/>
      <c r="OD349" s="24"/>
      <c r="OE349" s="24"/>
      <c r="OF349" s="24"/>
      <c r="OG349" s="24"/>
      <c r="OH349" s="24"/>
      <c r="OI349" s="24"/>
      <c r="OJ349" s="24"/>
      <c r="OK349" s="24"/>
      <c r="OL349" s="24"/>
      <c r="OM349" s="24"/>
      <c r="ON349" s="24"/>
      <c r="OO349" s="24"/>
      <c r="OP349" s="24"/>
      <c r="OQ349" s="24"/>
      <c r="OR349" s="24"/>
      <c r="OS349" s="24"/>
      <c r="OT349" s="24"/>
      <c r="OU349" s="24"/>
      <c r="OV349" s="24"/>
      <c r="OW349" s="24"/>
      <c r="OX349" s="24"/>
      <c r="OY349" s="24"/>
      <c r="OZ349" s="24"/>
      <c r="PA349" s="24"/>
      <c r="PB349" s="24"/>
      <c r="PC349" s="24"/>
      <c r="PD349" s="24"/>
      <c r="PE349" s="24"/>
      <c r="PF349" s="24"/>
      <c r="PG349" s="24"/>
      <c r="PH349" s="24"/>
      <c r="PI349" s="24"/>
      <c r="PJ349" s="24"/>
      <c r="PK349" s="24"/>
      <c r="PL349" s="24"/>
      <c r="PM349" s="24"/>
      <c r="PN349" s="24"/>
      <c r="PO349" s="24"/>
      <c r="PP349" s="24"/>
      <c r="PQ349" s="24"/>
      <c r="PR349" s="24"/>
      <c r="PS349" s="24"/>
      <c r="PT349" s="24"/>
      <c r="PU349" s="24"/>
      <c r="PV349" s="24"/>
      <c r="PW349" s="24"/>
      <c r="PX349" s="24"/>
      <c r="PY349" s="24"/>
      <c r="PZ349" s="24"/>
      <c r="QA349" s="24"/>
      <c r="QB349" s="24"/>
      <c r="QC349" s="24"/>
      <c r="QD349" s="24"/>
      <c r="QE349" s="24"/>
      <c r="QF349" s="24"/>
      <c r="QG349" s="24"/>
      <c r="QH349" s="24"/>
      <c r="QI349" s="24"/>
      <c r="QJ349" s="24"/>
      <c r="QK349" s="24"/>
    </row>
    <row r="350" spans="1:453" s="107" customFormat="1" ht="30">
      <c r="A350" s="84" t="s">
        <v>2097</v>
      </c>
      <c r="B350" s="85" t="s">
        <v>66</v>
      </c>
      <c r="C350" s="85" t="s">
        <v>32</v>
      </c>
      <c r="D350" s="83" t="s">
        <v>2701</v>
      </c>
      <c r="E350" s="101"/>
      <c r="F350" s="85" t="s">
        <v>2702</v>
      </c>
      <c r="G350" s="86" t="s">
        <v>2085</v>
      </c>
      <c r="H350" s="102">
        <v>41673</v>
      </c>
      <c r="I350" s="103">
        <v>41853</v>
      </c>
      <c r="J350" s="104">
        <v>432038.5</v>
      </c>
      <c r="K350" s="105"/>
      <c r="L350" s="102"/>
      <c r="M350" s="106"/>
      <c r="N350" s="106">
        <v>432038.5</v>
      </c>
      <c r="O350" s="104">
        <v>15923.78</v>
      </c>
      <c r="P350" s="104">
        <v>15923.78</v>
      </c>
      <c r="Q350" s="85" t="s">
        <v>232</v>
      </c>
      <c r="R350" s="85" t="s">
        <v>2697</v>
      </c>
      <c r="S350" s="101"/>
      <c r="T350" s="101"/>
      <c r="U350" s="101"/>
      <c r="V350" s="101"/>
      <c r="W350" s="101"/>
      <c r="X350" s="101"/>
      <c r="Y350" s="101" t="s">
        <v>1803</v>
      </c>
      <c r="Z350" s="84"/>
      <c r="AA350" s="84" t="s">
        <v>1803</v>
      </c>
    </row>
    <row r="351" spans="1:453" s="24" customFormat="1" ht="45">
      <c r="A351" s="84" t="s">
        <v>2098</v>
      </c>
      <c r="B351" s="85" t="s">
        <v>67</v>
      </c>
      <c r="C351" s="85" t="s">
        <v>32</v>
      </c>
      <c r="D351" s="82" t="s">
        <v>168</v>
      </c>
      <c r="E351" s="101" t="s">
        <v>166</v>
      </c>
      <c r="F351" s="85" t="s">
        <v>169</v>
      </c>
      <c r="G351" s="86" t="s">
        <v>170</v>
      </c>
      <c r="H351" s="102">
        <v>41152</v>
      </c>
      <c r="I351" s="103">
        <v>41425</v>
      </c>
      <c r="J351" s="104">
        <v>676778.83</v>
      </c>
      <c r="K351" s="105" t="s">
        <v>171</v>
      </c>
      <c r="L351" s="102"/>
      <c r="M351" s="106"/>
      <c r="N351" s="106">
        <v>676778.83</v>
      </c>
      <c r="O351" s="104">
        <v>27396.37</v>
      </c>
      <c r="P351" s="104">
        <v>267659.53999999998</v>
      </c>
      <c r="Q351" s="85" t="s">
        <v>69</v>
      </c>
      <c r="R351" s="85"/>
      <c r="S351" s="101"/>
      <c r="T351" s="101"/>
      <c r="U351" s="101"/>
      <c r="V351" s="101"/>
      <c r="W351" s="101"/>
      <c r="X351" s="101"/>
      <c r="Y351" s="101"/>
      <c r="Z351" s="84" t="s">
        <v>1803</v>
      </c>
      <c r="AA351" s="84" t="s">
        <v>1803</v>
      </c>
      <c r="AB351" s="107"/>
      <c r="AC351" s="107"/>
      <c r="AD351" s="107"/>
      <c r="AE351" s="107"/>
      <c r="AF351" s="107"/>
      <c r="AG351" s="107"/>
      <c r="AH351" s="107"/>
      <c r="AI351" s="107"/>
      <c r="AJ351" s="107"/>
      <c r="AK351" s="107"/>
      <c r="AL351" s="107"/>
      <c r="AM351" s="107"/>
      <c r="AN351" s="107"/>
      <c r="AO351" s="107"/>
      <c r="AP351" s="107"/>
      <c r="AQ351" s="107"/>
      <c r="AR351" s="107"/>
      <c r="AS351" s="107"/>
      <c r="AT351" s="107"/>
      <c r="AU351" s="107"/>
      <c r="AV351" s="107"/>
      <c r="AW351" s="107"/>
      <c r="AX351" s="107"/>
      <c r="AY351" s="107"/>
      <c r="AZ351" s="107"/>
      <c r="BA351" s="107"/>
      <c r="BB351" s="107"/>
      <c r="BC351" s="107"/>
      <c r="BD351" s="107"/>
      <c r="BE351" s="107"/>
      <c r="BF351" s="107"/>
      <c r="BG351" s="107"/>
      <c r="BH351" s="107"/>
      <c r="BI351" s="107"/>
      <c r="BJ351" s="107"/>
      <c r="BK351" s="107"/>
      <c r="BL351" s="107"/>
      <c r="BM351" s="107"/>
      <c r="BN351" s="107"/>
      <c r="BO351" s="107"/>
      <c r="BP351" s="107"/>
      <c r="BQ351" s="107"/>
      <c r="BR351" s="107"/>
      <c r="BS351" s="107"/>
      <c r="BT351" s="107"/>
      <c r="BU351" s="107"/>
      <c r="BV351" s="107"/>
      <c r="BW351" s="107"/>
      <c r="BX351" s="107"/>
      <c r="BY351" s="107"/>
      <c r="BZ351" s="107"/>
      <c r="CA351" s="107"/>
      <c r="CB351" s="107"/>
      <c r="CC351" s="107"/>
      <c r="CD351" s="107"/>
      <c r="CE351" s="107"/>
      <c r="CF351" s="107"/>
      <c r="CG351" s="107"/>
      <c r="CH351" s="107"/>
      <c r="CI351" s="107"/>
      <c r="CJ351" s="107"/>
      <c r="CK351" s="107"/>
      <c r="CL351" s="107"/>
      <c r="CM351" s="107"/>
      <c r="CN351" s="107"/>
      <c r="CO351" s="107"/>
      <c r="CP351" s="107"/>
      <c r="CQ351" s="107"/>
      <c r="CR351" s="107"/>
      <c r="CS351" s="107"/>
      <c r="CT351" s="107"/>
      <c r="CU351" s="107"/>
      <c r="CV351" s="107"/>
      <c r="CW351" s="107"/>
      <c r="CX351" s="107"/>
      <c r="CY351" s="107"/>
      <c r="CZ351" s="107"/>
      <c r="DA351" s="107"/>
      <c r="DB351" s="107"/>
      <c r="DC351" s="107"/>
      <c r="DD351" s="107"/>
      <c r="DE351" s="107"/>
      <c r="DF351" s="107"/>
      <c r="DG351" s="107"/>
      <c r="DH351" s="107"/>
      <c r="DI351" s="107"/>
      <c r="DJ351" s="107"/>
      <c r="DK351" s="107"/>
      <c r="DL351" s="107"/>
      <c r="DM351" s="107"/>
      <c r="DN351" s="107"/>
      <c r="DO351" s="107"/>
      <c r="DP351" s="107"/>
      <c r="DQ351" s="107"/>
      <c r="DR351" s="107"/>
      <c r="DS351" s="107"/>
      <c r="DT351" s="107"/>
      <c r="DU351" s="107"/>
      <c r="DV351" s="107"/>
      <c r="DW351" s="107"/>
      <c r="DX351" s="107"/>
      <c r="DY351" s="107"/>
      <c r="DZ351" s="107"/>
      <c r="EA351" s="107"/>
      <c r="EB351" s="107"/>
      <c r="EC351" s="107"/>
      <c r="ED351" s="107"/>
      <c r="EE351" s="107"/>
      <c r="EF351" s="107"/>
      <c r="EG351" s="107"/>
      <c r="EH351" s="107"/>
      <c r="EI351" s="107"/>
      <c r="EJ351" s="107"/>
      <c r="EK351" s="107"/>
      <c r="EL351" s="107"/>
      <c r="EM351" s="107"/>
      <c r="EN351" s="107"/>
      <c r="EO351" s="107"/>
      <c r="EP351" s="107"/>
      <c r="EQ351" s="107"/>
      <c r="ER351" s="107"/>
      <c r="ES351" s="107"/>
      <c r="ET351" s="107"/>
      <c r="EU351" s="107"/>
      <c r="EV351" s="107"/>
      <c r="EW351" s="107"/>
      <c r="EX351" s="107"/>
      <c r="EY351" s="107"/>
      <c r="EZ351" s="107"/>
      <c r="FA351" s="107"/>
      <c r="FB351" s="107"/>
      <c r="FC351" s="107"/>
      <c r="FD351" s="107"/>
      <c r="FE351" s="107"/>
      <c r="FF351" s="107"/>
      <c r="FG351" s="107"/>
      <c r="FH351" s="107"/>
      <c r="FI351" s="107"/>
      <c r="FJ351" s="107"/>
      <c r="FK351" s="107"/>
      <c r="FL351" s="107"/>
      <c r="FM351" s="107"/>
      <c r="FN351" s="107"/>
      <c r="FO351" s="107"/>
      <c r="FP351" s="107"/>
      <c r="FQ351" s="107"/>
      <c r="FR351" s="107"/>
      <c r="FS351" s="107"/>
      <c r="FT351" s="107"/>
      <c r="FU351" s="107"/>
      <c r="FV351" s="107"/>
      <c r="FW351" s="107"/>
      <c r="FX351" s="107"/>
      <c r="FY351" s="107"/>
      <c r="FZ351" s="107"/>
      <c r="GA351" s="107"/>
      <c r="GB351" s="107"/>
      <c r="GC351" s="107"/>
      <c r="GD351" s="107"/>
      <c r="GE351" s="107"/>
      <c r="GF351" s="107"/>
      <c r="GG351" s="107"/>
      <c r="GH351" s="107"/>
      <c r="GI351" s="107"/>
      <c r="GJ351" s="107"/>
      <c r="GK351" s="107"/>
      <c r="GL351" s="107"/>
      <c r="GM351" s="107"/>
      <c r="GN351" s="107"/>
      <c r="GO351" s="107"/>
      <c r="GP351" s="107"/>
      <c r="GQ351" s="107"/>
      <c r="GR351" s="107"/>
      <c r="GS351" s="107"/>
      <c r="GT351" s="107"/>
      <c r="GU351" s="107"/>
      <c r="GV351" s="107"/>
      <c r="GW351" s="107"/>
      <c r="GX351" s="107"/>
      <c r="GY351" s="107"/>
      <c r="GZ351" s="107"/>
      <c r="HA351" s="107"/>
      <c r="HB351" s="107"/>
      <c r="HC351" s="107"/>
      <c r="HD351" s="107"/>
      <c r="HE351" s="107"/>
      <c r="HF351" s="107"/>
      <c r="HG351" s="107"/>
      <c r="HH351" s="107"/>
      <c r="HI351" s="107"/>
      <c r="HJ351" s="107"/>
      <c r="HK351" s="107"/>
      <c r="HL351" s="107"/>
      <c r="HM351" s="107"/>
      <c r="HN351" s="107"/>
      <c r="HO351" s="107"/>
      <c r="HP351" s="107"/>
      <c r="HQ351" s="107"/>
      <c r="HR351" s="107"/>
      <c r="HS351" s="107"/>
      <c r="HT351" s="107"/>
      <c r="HU351" s="107"/>
      <c r="HV351" s="107"/>
      <c r="HW351" s="107"/>
      <c r="HX351" s="107"/>
      <c r="HY351" s="107"/>
      <c r="HZ351" s="107"/>
      <c r="IA351" s="107"/>
      <c r="IB351" s="107"/>
      <c r="IC351" s="107"/>
      <c r="ID351" s="107"/>
      <c r="IE351" s="107"/>
      <c r="IF351" s="107"/>
      <c r="IG351" s="107"/>
      <c r="IH351" s="107"/>
      <c r="II351" s="107"/>
      <c r="IJ351" s="107"/>
      <c r="IK351" s="107"/>
      <c r="IL351" s="107"/>
      <c r="IM351" s="107"/>
      <c r="IN351" s="107"/>
      <c r="IO351" s="107"/>
      <c r="IP351" s="107"/>
      <c r="IQ351" s="107"/>
      <c r="IR351" s="107"/>
      <c r="IS351" s="107"/>
      <c r="IT351" s="107"/>
      <c r="IU351" s="107"/>
      <c r="IV351" s="107"/>
      <c r="IW351" s="107"/>
      <c r="IX351" s="107"/>
      <c r="IY351" s="107"/>
      <c r="IZ351" s="107"/>
      <c r="JA351" s="107"/>
      <c r="JB351" s="107"/>
      <c r="JC351" s="107"/>
      <c r="JD351" s="107"/>
      <c r="JE351" s="107"/>
      <c r="JF351" s="107"/>
      <c r="JG351" s="107"/>
      <c r="JH351" s="107"/>
      <c r="JI351" s="107"/>
      <c r="JJ351" s="107"/>
      <c r="JK351" s="107"/>
      <c r="JL351" s="107"/>
      <c r="JM351" s="107"/>
      <c r="JN351" s="107"/>
      <c r="JO351" s="107"/>
      <c r="JP351" s="107"/>
      <c r="JQ351" s="107"/>
      <c r="JR351" s="107"/>
      <c r="JS351" s="107"/>
      <c r="JT351" s="107"/>
      <c r="JU351" s="107"/>
      <c r="JV351" s="107"/>
      <c r="JW351" s="107"/>
      <c r="JX351" s="107"/>
      <c r="JY351" s="107"/>
      <c r="JZ351" s="107"/>
      <c r="KA351" s="107"/>
      <c r="KB351" s="107"/>
      <c r="KC351" s="107"/>
      <c r="KD351" s="107"/>
      <c r="KE351" s="107"/>
      <c r="KF351" s="107"/>
      <c r="KG351" s="107"/>
      <c r="KH351" s="107"/>
      <c r="KI351" s="107"/>
      <c r="KJ351" s="107"/>
      <c r="KK351" s="107"/>
      <c r="KL351" s="107"/>
      <c r="KM351" s="107"/>
      <c r="KN351" s="107"/>
      <c r="KO351" s="107"/>
      <c r="KP351" s="107"/>
      <c r="KQ351" s="107"/>
      <c r="KR351" s="107"/>
      <c r="KS351" s="107"/>
      <c r="KT351" s="107"/>
      <c r="KU351" s="107"/>
      <c r="KV351" s="107"/>
      <c r="KW351" s="107"/>
      <c r="KX351" s="107"/>
      <c r="KY351" s="107"/>
      <c r="KZ351" s="107"/>
      <c r="LA351" s="107"/>
      <c r="LB351" s="107"/>
      <c r="LC351" s="107"/>
      <c r="LD351" s="107"/>
      <c r="LE351" s="107"/>
      <c r="LF351" s="107"/>
      <c r="LG351" s="107"/>
      <c r="LH351" s="107"/>
      <c r="LI351" s="107"/>
      <c r="LJ351" s="107"/>
      <c r="LK351" s="107"/>
      <c r="LL351" s="107"/>
      <c r="LM351" s="107"/>
      <c r="LN351" s="107"/>
      <c r="LO351" s="107"/>
      <c r="LP351" s="107"/>
      <c r="LQ351" s="107"/>
      <c r="LR351" s="107"/>
      <c r="LS351" s="107"/>
      <c r="LT351" s="107"/>
      <c r="LU351" s="107"/>
      <c r="LV351" s="107"/>
      <c r="LW351" s="107"/>
      <c r="LX351" s="107"/>
      <c r="LY351" s="107"/>
      <c r="LZ351" s="107"/>
      <c r="MA351" s="107"/>
      <c r="MB351" s="107"/>
      <c r="MC351" s="107"/>
      <c r="MD351" s="107"/>
      <c r="ME351" s="107"/>
      <c r="MF351" s="107"/>
      <c r="MG351" s="107"/>
      <c r="MH351" s="107"/>
      <c r="MI351" s="107"/>
      <c r="MJ351" s="107"/>
      <c r="MK351" s="107"/>
      <c r="ML351" s="107"/>
      <c r="MM351" s="107"/>
      <c r="MN351" s="107"/>
      <c r="MO351" s="107"/>
      <c r="MP351" s="107"/>
      <c r="MQ351" s="107"/>
      <c r="MR351" s="107"/>
      <c r="MS351" s="107"/>
      <c r="MT351" s="107"/>
      <c r="MU351" s="107"/>
      <c r="MV351" s="107"/>
      <c r="MW351" s="107"/>
      <c r="MX351" s="107"/>
      <c r="MY351" s="107"/>
      <c r="MZ351" s="107"/>
      <c r="NA351" s="107"/>
      <c r="NB351" s="107"/>
      <c r="NC351" s="107"/>
      <c r="ND351" s="107"/>
      <c r="NE351" s="107"/>
      <c r="NF351" s="107"/>
      <c r="NG351" s="107"/>
      <c r="NH351" s="107"/>
      <c r="NI351" s="107"/>
      <c r="NJ351" s="107"/>
      <c r="NK351" s="107"/>
      <c r="NL351" s="107"/>
      <c r="NM351" s="107"/>
      <c r="NN351" s="107"/>
      <c r="NO351" s="107"/>
      <c r="NP351" s="107"/>
      <c r="NQ351" s="107"/>
      <c r="NR351" s="107"/>
      <c r="NS351" s="107"/>
      <c r="NT351" s="107"/>
      <c r="NU351" s="107"/>
      <c r="NV351" s="107"/>
      <c r="NW351" s="107"/>
      <c r="NX351" s="107"/>
      <c r="NY351" s="107"/>
      <c r="NZ351" s="107"/>
      <c r="OA351" s="107"/>
      <c r="OB351" s="107"/>
      <c r="OC351" s="107"/>
      <c r="OD351" s="107"/>
      <c r="OE351" s="107"/>
      <c r="OF351" s="107"/>
      <c r="OG351" s="107"/>
      <c r="OH351" s="107"/>
      <c r="OI351" s="107"/>
      <c r="OJ351" s="107"/>
      <c r="OK351" s="107"/>
      <c r="OL351" s="107"/>
      <c r="OM351" s="107"/>
      <c r="ON351" s="107"/>
      <c r="OO351" s="107"/>
      <c r="OP351" s="107"/>
      <c r="OQ351" s="107"/>
      <c r="OR351" s="107"/>
      <c r="OS351" s="107"/>
      <c r="OT351" s="107"/>
      <c r="OU351" s="107"/>
      <c r="OV351" s="107"/>
      <c r="OW351" s="107"/>
      <c r="OX351" s="107"/>
      <c r="OY351" s="107"/>
      <c r="OZ351" s="107"/>
      <c r="PA351" s="107"/>
      <c r="PB351" s="107"/>
      <c r="PC351" s="107"/>
      <c r="PD351" s="107"/>
      <c r="PE351" s="107"/>
      <c r="PF351" s="107"/>
      <c r="PG351" s="107"/>
      <c r="PH351" s="107"/>
      <c r="PI351" s="107"/>
      <c r="PJ351" s="107"/>
      <c r="PK351" s="107"/>
      <c r="PL351" s="107"/>
      <c r="PM351" s="107"/>
      <c r="PN351" s="107"/>
      <c r="PO351" s="107"/>
      <c r="PP351" s="107"/>
      <c r="PQ351" s="107"/>
      <c r="PR351" s="107"/>
      <c r="PS351" s="107"/>
      <c r="PT351" s="107"/>
      <c r="PU351" s="107"/>
      <c r="PV351" s="107"/>
      <c r="PW351" s="107"/>
      <c r="PX351" s="107"/>
      <c r="PY351" s="107"/>
      <c r="PZ351" s="107"/>
      <c r="QA351" s="107"/>
      <c r="QB351" s="107"/>
      <c r="QC351" s="107"/>
      <c r="QD351" s="107"/>
      <c r="QE351" s="107"/>
      <c r="QF351" s="107"/>
      <c r="QG351" s="107"/>
      <c r="QH351" s="107"/>
      <c r="QI351" s="107"/>
      <c r="QJ351" s="107"/>
      <c r="QK351" s="107"/>
    </row>
    <row r="352" spans="1:453" s="107" customFormat="1" ht="30">
      <c r="A352" s="84" t="s">
        <v>2098</v>
      </c>
      <c r="B352" s="85" t="s">
        <v>164</v>
      </c>
      <c r="C352" s="85" t="s">
        <v>32</v>
      </c>
      <c r="D352" s="82" t="s">
        <v>183</v>
      </c>
      <c r="E352" s="101"/>
      <c r="F352" s="85" t="s">
        <v>184</v>
      </c>
      <c r="G352" s="86"/>
      <c r="H352" s="102" t="s">
        <v>185</v>
      </c>
      <c r="I352" s="103">
        <v>42047</v>
      </c>
      <c r="J352" s="104">
        <v>1336065.27</v>
      </c>
      <c r="K352" s="105" t="s">
        <v>186</v>
      </c>
      <c r="L352" s="102"/>
      <c r="M352" s="106"/>
      <c r="N352" s="106">
        <v>1336065.27</v>
      </c>
      <c r="O352" s="104">
        <v>56726.37</v>
      </c>
      <c r="P352" s="104">
        <v>56726.37</v>
      </c>
      <c r="Q352" s="85" t="s">
        <v>69</v>
      </c>
      <c r="R352" s="85" t="s">
        <v>2426</v>
      </c>
      <c r="S352" s="101"/>
      <c r="T352" s="101" t="s">
        <v>1803</v>
      </c>
      <c r="U352" s="101"/>
      <c r="V352" s="101"/>
      <c r="W352" s="101"/>
      <c r="X352" s="101"/>
      <c r="Y352" s="101"/>
      <c r="Z352" s="84"/>
      <c r="AA352" s="84"/>
    </row>
    <row r="353" spans="1:453" s="107" customFormat="1" ht="180">
      <c r="A353" s="84" t="s">
        <v>2097</v>
      </c>
      <c r="B353" s="85" t="s">
        <v>189</v>
      </c>
      <c r="C353" s="85" t="s">
        <v>32</v>
      </c>
      <c r="D353" s="82" t="s">
        <v>196</v>
      </c>
      <c r="E353" s="101"/>
      <c r="F353" s="85" t="s">
        <v>197</v>
      </c>
      <c r="G353" s="86" t="s">
        <v>198</v>
      </c>
      <c r="H353" s="102" t="s">
        <v>199</v>
      </c>
      <c r="I353" s="103">
        <v>41820</v>
      </c>
      <c r="J353" s="104">
        <v>905425.46</v>
      </c>
      <c r="K353" s="105"/>
      <c r="L353" s="102">
        <v>42180</v>
      </c>
      <c r="M353" s="106"/>
      <c r="N353" s="106">
        <v>905425.46</v>
      </c>
      <c r="O353" s="104"/>
      <c r="P353" s="104">
        <v>281343.65999999997</v>
      </c>
      <c r="Q353" s="85" t="s">
        <v>221</v>
      </c>
      <c r="R353" s="85"/>
      <c r="S353" s="101"/>
      <c r="T353" s="101"/>
      <c r="U353" s="101"/>
      <c r="V353" s="101"/>
      <c r="W353" s="101"/>
      <c r="X353" s="101"/>
      <c r="Y353" s="101"/>
      <c r="Z353" s="84" t="s">
        <v>1803</v>
      </c>
      <c r="AA353" s="84" t="s">
        <v>1803</v>
      </c>
    </row>
    <row r="354" spans="1:453" s="107" customFormat="1" ht="30">
      <c r="A354" s="84" t="s">
        <v>2097</v>
      </c>
      <c r="B354" s="85" t="s">
        <v>189</v>
      </c>
      <c r="C354" s="85" t="s">
        <v>32</v>
      </c>
      <c r="D354" s="82" t="s">
        <v>207</v>
      </c>
      <c r="E354" s="101"/>
      <c r="F354" s="85" t="s">
        <v>208</v>
      </c>
      <c r="G354" s="86" t="s">
        <v>209</v>
      </c>
      <c r="H354" s="102" t="s">
        <v>210</v>
      </c>
      <c r="I354" s="103">
        <v>43064</v>
      </c>
      <c r="J354" s="104">
        <v>564257</v>
      </c>
      <c r="K354" s="105"/>
      <c r="L354" s="102">
        <v>42055</v>
      </c>
      <c r="M354" s="106"/>
      <c r="N354" s="106">
        <v>564257</v>
      </c>
      <c r="O354" s="104"/>
      <c r="P354" s="104"/>
      <c r="Q354" s="85" t="s">
        <v>69</v>
      </c>
      <c r="R354" s="85"/>
      <c r="S354" s="101"/>
      <c r="T354" s="101"/>
      <c r="U354" s="101"/>
      <c r="V354" s="101"/>
      <c r="W354" s="101"/>
      <c r="X354" s="101"/>
      <c r="Y354" s="101"/>
      <c r="Z354" s="84" t="s">
        <v>1803</v>
      </c>
      <c r="AA354" s="84" t="s">
        <v>1803</v>
      </c>
    </row>
    <row r="355" spans="1:453" s="107" customFormat="1" ht="30">
      <c r="A355" s="84" t="s">
        <v>2097</v>
      </c>
      <c r="B355" s="85" t="s">
        <v>189</v>
      </c>
      <c r="C355" s="85" t="s">
        <v>32</v>
      </c>
      <c r="D355" s="82" t="s">
        <v>191</v>
      </c>
      <c r="E355" s="101"/>
      <c r="F355" s="85" t="s">
        <v>192</v>
      </c>
      <c r="G355" s="86" t="s">
        <v>193</v>
      </c>
      <c r="H355" s="102" t="s">
        <v>194</v>
      </c>
      <c r="I355" s="103">
        <v>41717</v>
      </c>
      <c r="J355" s="104">
        <v>154963.48000000001</v>
      </c>
      <c r="K355" s="105"/>
      <c r="L355" s="102">
        <v>42082</v>
      </c>
      <c r="M355" s="106">
        <v>189598.29</v>
      </c>
      <c r="N355" s="106">
        <v>344561.77</v>
      </c>
      <c r="O355" s="104"/>
      <c r="P355" s="104"/>
      <c r="Q355" s="85" t="s">
        <v>69</v>
      </c>
      <c r="R355" s="85"/>
      <c r="S355" s="101"/>
      <c r="T355" s="101"/>
      <c r="U355" s="101"/>
      <c r="V355" s="101"/>
      <c r="W355" s="101"/>
      <c r="X355" s="101"/>
      <c r="Y355" s="101"/>
      <c r="Z355" s="84" t="s">
        <v>1803</v>
      </c>
      <c r="AA355" s="84" t="s">
        <v>1803</v>
      </c>
    </row>
    <row r="356" spans="1:453" s="107" customFormat="1" ht="30">
      <c r="A356" s="84" t="s">
        <v>2097</v>
      </c>
      <c r="B356" s="85" t="s">
        <v>189</v>
      </c>
      <c r="C356" s="85" t="s">
        <v>32</v>
      </c>
      <c r="D356" s="82" t="s">
        <v>200</v>
      </c>
      <c r="E356" s="101"/>
      <c r="F356" s="85" t="s">
        <v>201</v>
      </c>
      <c r="G356" s="86" t="s">
        <v>202</v>
      </c>
      <c r="H356" s="102" t="s">
        <v>203</v>
      </c>
      <c r="I356" s="103">
        <v>42113</v>
      </c>
      <c r="J356" s="104">
        <v>138602.57999999999</v>
      </c>
      <c r="K356" s="105"/>
      <c r="L356" s="102"/>
      <c r="M356" s="106"/>
      <c r="N356" s="106">
        <v>138602.57999999999</v>
      </c>
      <c r="O356" s="104"/>
      <c r="P356" s="104"/>
      <c r="Q356" s="85" t="s">
        <v>69</v>
      </c>
      <c r="R356" s="85"/>
      <c r="S356" s="101"/>
      <c r="T356" s="101"/>
      <c r="U356" s="101"/>
      <c r="V356" s="101"/>
      <c r="W356" s="101"/>
      <c r="X356" s="101"/>
      <c r="Y356" s="101"/>
      <c r="Z356" s="84" t="s">
        <v>1803</v>
      </c>
      <c r="AA356" s="84" t="s">
        <v>1803</v>
      </c>
    </row>
    <row r="357" spans="1:453" s="107" customFormat="1" ht="45">
      <c r="A357" s="84" t="s">
        <v>2101</v>
      </c>
      <c r="B357" s="85" t="s">
        <v>161</v>
      </c>
      <c r="C357" s="85" t="s">
        <v>32</v>
      </c>
      <c r="D357" s="82" t="s">
        <v>1990</v>
      </c>
      <c r="E357" s="101" t="s">
        <v>1991</v>
      </c>
      <c r="F357" s="85" t="s">
        <v>1992</v>
      </c>
      <c r="G357" s="86" t="s">
        <v>1993</v>
      </c>
      <c r="H357" s="102">
        <v>41136</v>
      </c>
      <c r="I357" s="103">
        <v>41316</v>
      </c>
      <c r="J357" s="104">
        <v>502548.64</v>
      </c>
      <c r="K357" s="105">
        <v>41320</v>
      </c>
      <c r="L357" s="102">
        <v>41681</v>
      </c>
      <c r="M357" s="106">
        <v>928.88</v>
      </c>
      <c r="N357" s="106">
        <v>503477.52</v>
      </c>
      <c r="O357" s="104">
        <v>14528.42</v>
      </c>
      <c r="P357" s="104">
        <v>14528.42</v>
      </c>
      <c r="Q357" s="85" t="s">
        <v>430</v>
      </c>
      <c r="R357" s="85" t="s">
        <v>2259</v>
      </c>
      <c r="S357" s="101"/>
      <c r="T357" s="101"/>
      <c r="U357" s="101"/>
      <c r="V357" s="101" t="s">
        <v>1803</v>
      </c>
      <c r="W357" s="101"/>
      <c r="X357" s="101"/>
      <c r="Y357" s="101"/>
      <c r="Z357" s="84"/>
      <c r="AA357" s="84"/>
    </row>
    <row r="358" spans="1:453" s="107" customFormat="1">
      <c r="A358" s="15" t="s">
        <v>2096</v>
      </c>
      <c r="B358" s="16" t="s">
        <v>163</v>
      </c>
      <c r="C358" s="16" t="s">
        <v>32</v>
      </c>
      <c r="D358" s="26" t="s">
        <v>1171</v>
      </c>
      <c r="E358" s="18"/>
      <c r="F358" s="16"/>
      <c r="G358" s="25"/>
      <c r="H358" s="19"/>
      <c r="I358" s="20"/>
      <c r="J358" s="21"/>
      <c r="K358" s="22"/>
      <c r="L358" s="19"/>
      <c r="M358" s="23"/>
      <c r="N358" s="23">
        <v>0</v>
      </c>
      <c r="O358" s="21"/>
      <c r="P358" s="21"/>
      <c r="Q358" s="16"/>
      <c r="R358" s="16"/>
      <c r="S358" s="18"/>
      <c r="T358" s="18"/>
      <c r="U358" s="18"/>
      <c r="V358" s="18"/>
      <c r="W358" s="18"/>
      <c r="X358" s="18"/>
      <c r="Y358" s="18"/>
      <c r="Z358" s="15"/>
      <c r="AA358" s="15"/>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c r="AY358" s="24"/>
      <c r="AZ358" s="24"/>
      <c r="BA358" s="24"/>
      <c r="BB358" s="24"/>
      <c r="BC358" s="24"/>
      <c r="BD358" s="24"/>
      <c r="BE358" s="24"/>
      <c r="BF358" s="24"/>
      <c r="BG358" s="24"/>
      <c r="BH358" s="24"/>
      <c r="BI358" s="24"/>
      <c r="BJ358" s="24"/>
      <c r="BK358" s="24"/>
      <c r="BL358" s="24"/>
      <c r="BM358" s="24"/>
      <c r="BN358" s="24"/>
      <c r="BO358" s="24"/>
      <c r="BP358" s="24"/>
      <c r="BQ358" s="24"/>
      <c r="BR358" s="24"/>
      <c r="BS358" s="24"/>
      <c r="BT358" s="24"/>
      <c r="BU358" s="24"/>
      <c r="BV358" s="24"/>
      <c r="BW358" s="24"/>
      <c r="BX358" s="24"/>
      <c r="BY358" s="24"/>
      <c r="BZ358" s="24"/>
      <c r="CA358" s="24"/>
      <c r="CB358" s="24"/>
      <c r="CC358" s="24"/>
      <c r="CD358" s="24"/>
      <c r="CE358" s="24"/>
      <c r="CF358" s="24"/>
      <c r="CG358" s="24"/>
      <c r="CH358" s="24"/>
      <c r="CI358" s="24"/>
      <c r="CJ358" s="24"/>
      <c r="CK358" s="24"/>
      <c r="CL358" s="24"/>
      <c r="CM358" s="24"/>
      <c r="CN358" s="24"/>
      <c r="CO358" s="24"/>
      <c r="CP358" s="24"/>
      <c r="CQ358" s="24"/>
      <c r="CR358" s="24"/>
      <c r="CS358" s="24"/>
      <c r="CT358" s="24"/>
      <c r="CU358" s="24"/>
      <c r="CV358" s="24"/>
      <c r="CW358" s="24"/>
      <c r="CX358" s="24"/>
      <c r="CY358" s="24"/>
      <c r="CZ358" s="24"/>
      <c r="DA358" s="24"/>
      <c r="DB358" s="24"/>
      <c r="DC358" s="24"/>
      <c r="DD358" s="24"/>
      <c r="DE358" s="24"/>
      <c r="DF358" s="24"/>
      <c r="DG358" s="24"/>
      <c r="DH358" s="24"/>
      <c r="DI358" s="24"/>
      <c r="DJ358" s="24"/>
      <c r="DK358" s="24"/>
      <c r="DL358" s="24"/>
      <c r="DM358" s="24"/>
      <c r="DN358" s="24"/>
      <c r="DO358" s="24"/>
      <c r="DP358" s="24"/>
      <c r="DQ358" s="24"/>
      <c r="DR358" s="24"/>
      <c r="DS358" s="24"/>
      <c r="DT358" s="24"/>
      <c r="DU358" s="24"/>
      <c r="DV358" s="24"/>
      <c r="DW358" s="24"/>
      <c r="DX358" s="24"/>
      <c r="DY358" s="24"/>
      <c r="DZ358" s="24"/>
      <c r="EA358" s="24"/>
      <c r="EB358" s="24"/>
      <c r="EC358" s="24"/>
      <c r="ED358" s="24"/>
      <c r="EE358" s="24"/>
      <c r="EF358" s="24"/>
      <c r="EG358" s="24"/>
      <c r="EH358" s="24"/>
      <c r="EI358" s="24"/>
      <c r="EJ358" s="24"/>
      <c r="EK358" s="24"/>
      <c r="EL358" s="24"/>
      <c r="EM358" s="24"/>
      <c r="EN358" s="24"/>
      <c r="EO358" s="24"/>
      <c r="EP358" s="24"/>
      <c r="EQ358" s="24"/>
      <c r="ER358" s="24"/>
      <c r="ES358" s="24"/>
      <c r="ET358" s="24"/>
      <c r="EU358" s="24"/>
      <c r="EV358" s="24"/>
      <c r="EW358" s="24"/>
      <c r="EX358" s="24"/>
      <c r="EY358" s="24"/>
      <c r="EZ358" s="24"/>
      <c r="FA358" s="24"/>
      <c r="FB358" s="24"/>
      <c r="FC358" s="24"/>
      <c r="FD358" s="24"/>
      <c r="FE358" s="24"/>
      <c r="FF358" s="24"/>
      <c r="FG358" s="24"/>
      <c r="FH358" s="24"/>
      <c r="FI358" s="24"/>
      <c r="FJ358" s="24"/>
      <c r="FK358" s="24"/>
      <c r="FL358" s="24"/>
      <c r="FM358" s="24"/>
      <c r="FN358" s="24"/>
      <c r="FO358" s="24"/>
      <c r="FP358" s="24"/>
      <c r="FQ358" s="24"/>
      <c r="FR358" s="24"/>
      <c r="FS358" s="24"/>
      <c r="FT358" s="24"/>
      <c r="FU358" s="24"/>
      <c r="FV358" s="24"/>
      <c r="FW358" s="24"/>
      <c r="FX358" s="24"/>
      <c r="FY358" s="24"/>
      <c r="FZ358" s="24"/>
      <c r="GA358" s="24"/>
      <c r="GB358" s="24"/>
      <c r="GC358" s="24"/>
      <c r="GD358" s="24"/>
      <c r="GE358" s="24"/>
      <c r="GF358" s="24"/>
      <c r="GG358" s="24"/>
      <c r="GH358" s="24"/>
      <c r="GI358" s="24"/>
      <c r="GJ358" s="24"/>
      <c r="GK358" s="24"/>
      <c r="GL358" s="24"/>
      <c r="GM358" s="24"/>
      <c r="GN358" s="24"/>
      <c r="GO358" s="24"/>
      <c r="GP358" s="24"/>
      <c r="GQ358" s="24"/>
      <c r="GR358" s="24"/>
      <c r="GS358" s="24"/>
      <c r="GT358" s="24"/>
      <c r="GU358" s="24"/>
      <c r="GV358" s="24"/>
      <c r="GW358" s="24"/>
      <c r="GX358" s="24"/>
      <c r="GY358" s="24"/>
      <c r="GZ358" s="24"/>
      <c r="HA358" s="24"/>
      <c r="HB358" s="24"/>
      <c r="HC358" s="24"/>
      <c r="HD358" s="24"/>
      <c r="HE358" s="24"/>
      <c r="HF358" s="24"/>
      <c r="HG358" s="24"/>
      <c r="HH358" s="24"/>
      <c r="HI358" s="24"/>
      <c r="HJ358" s="24"/>
      <c r="HK358" s="24"/>
      <c r="HL358" s="24"/>
      <c r="HM358" s="24"/>
      <c r="HN358" s="24"/>
      <c r="HO358" s="24"/>
      <c r="HP358" s="24"/>
      <c r="HQ358" s="24"/>
      <c r="HR358" s="24"/>
      <c r="HS358" s="24"/>
      <c r="HT358" s="24"/>
      <c r="HU358" s="24"/>
      <c r="HV358" s="24"/>
      <c r="HW358" s="24"/>
      <c r="HX358" s="24"/>
      <c r="HY358" s="24"/>
      <c r="HZ358" s="24"/>
      <c r="IA358" s="24"/>
      <c r="IB358" s="24"/>
      <c r="IC358" s="24"/>
      <c r="ID358" s="24"/>
      <c r="IE358" s="24"/>
      <c r="IF358" s="24"/>
      <c r="IG358" s="24"/>
      <c r="IH358" s="24"/>
      <c r="II358" s="24"/>
      <c r="IJ358" s="24"/>
      <c r="IK358" s="24"/>
      <c r="IL358" s="24"/>
      <c r="IM358" s="24"/>
      <c r="IN358" s="24"/>
      <c r="IO358" s="24"/>
      <c r="IP358" s="24"/>
      <c r="IQ358" s="24"/>
      <c r="IR358" s="24"/>
      <c r="IS358" s="24"/>
      <c r="IT358" s="24"/>
      <c r="IU358" s="24"/>
      <c r="IV358" s="24"/>
      <c r="IW358" s="24"/>
      <c r="IX358" s="24"/>
      <c r="IY358" s="24"/>
      <c r="IZ358" s="24"/>
      <c r="JA358" s="24"/>
      <c r="JB358" s="24"/>
      <c r="JC358" s="24"/>
      <c r="JD358" s="24"/>
      <c r="JE358" s="24"/>
      <c r="JF358" s="24"/>
      <c r="JG358" s="24"/>
      <c r="JH358" s="24"/>
      <c r="JI358" s="24"/>
      <c r="JJ358" s="24"/>
      <c r="JK358" s="24"/>
      <c r="JL358" s="24"/>
      <c r="JM358" s="24"/>
      <c r="JN358" s="24"/>
      <c r="JO358" s="24"/>
      <c r="JP358" s="24"/>
      <c r="JQ358" s="24"/>
      <c r="JR358" s="24"/>
      <c r="JS358" s="24"/>
      <c r="JT358" s="24"/>
      <c r="JU358" s="24"/>
      <c r="JV358" s="24"/>
      <c r="JW358" s="24"/>
      <c r="JX358" s="24"/>
      <c r="JY358" s="24"/>
      <c r="JZ358" s="24"/>
      <c r="KA358" s="24"/>
      <c r="KB358" s="24"/>
      <c r="KC358" s="24"/>
      <c r="KD358" s="24"/>
      <c r="KE358" s="24"/>
      <c r="KF358" s="24"/>
      <c r="KG358" s="24"/>
      <c r="KH358" s="24"/>
      <c r="KI358" s="24"/>
      <c r="KJ358" s="24"/>
      <c r="KK358" s="24"/>
      <c r="KL358" s="24"/>
      <c r="KM358" s="24"/>
      <c r="KN358" s="24"/>
      <c r="KO358" s="24"/>
      <c r="KP358" s="24"/>
      <c r="KQ358" s="24"/>
      <c r="KR358" s="24"/>
      <c r="KS358" s="24"/>
      <c r="KT358" s="24"/>
      <c r="KU358" s="24"/>
      <c r="KV358" s="24"/>
      <c r="KW358" s="24"/>
      <c r="KX358" s="24"/>
      <c r="KY358" s="24"/>
      <c r="KZ358" s="24"/>
      <c r="LA358" s="24"/>
      <c r="LB358" s="24"/>
      <c r="LC358" s="24"/>
      <c r="LD358" s="24"/>
      <c r="LE358" s="24"/>
      <c r="LF358" s="24"/>
      <c r="LG358" s="24"/>
      <c r="LH358" s="24"/>
      <c r="LI358" s="24"/>
      <c r="LJ358" s="24"/>
      <c r="LK358" s="24"/>
      <c r="LL358" s="24"/>
      <c r="LM358" s="24"/>
      <c r="LN358" s="24"/>
      <c r="LO358" s="24"/>
      <c r="LP358" s="24"/>
      <c r="LQ358" s="24"/>
      <c r="LR358" s="24"/>
      <c r="LS358" s="24"/>
      <c r="LT358" s="24"/>
      <c r="LU358" s="24"/>
      <c r="LV358" s="24"/>
      <c r="LW358" s="24"/>
      <c r="LX358" s="24"/>
      <c r="LY358" s="24"/>
      <c r="LZ358" s="24"/>
      <c r="MA358" s="24"/>
      <c r="MB358" s="24"/>
      <c r="MC358" s="24"/>
      <c r="MD358" s="24"/>
      <c r="ME358" s="24"/>
      <c r="MF358" s="24"/>
      <c r="MG358" s="24"/>
      <c r="MH358" s="24"/>
      <c r="MI358" s="24"/>
      <c r="MJ358" s="24"/>
      <c r="MK358" s="24"/>
      <c r="ML358" s="24"/>
      <c r="MM358" s="24"/>
      <c r="MN358" s="24"/>
      <c r="MO358" s="24"/>
      <c r="MP358" s="24"/>
      <c r="MQ358" s="24"/>
      <c r="MR358" s="24"/>
      <c r="MS358" s="24"/>
      <c r="MT358" s="24"/>
      <c r="MU358" s="24"/>
      <c r="MV358" s="24"/>
      <c r="MW358" s="24"/>
      <c r="MX358" s="24"/>
      <c r="MY358" s="24"/>
      <c r="MZ358" s="24"/>
      <c r="NA358" s="24"/>
      <c r="NB358" s="24"/>
      <c r="NC358" s="24"/>
      <c r="ND358" s="24"/>
      <c r="NE358" s="24"/>
      <c r="NF358" s="24"/>
      <c r="NG358" s="24"/>
      <c r="NH358" s="24"/>
      <c r="NI358" s="24"/>
      <c r="NJ358" s="24"/>
      <c r="NK358" s="24"/>
      <c r="NL358" s="24"/>
      <c r="NM358" s="24"/>
      <c r="NN358" s="24"/>
      <c r="NO358" s="24"/>
      <c r="NP358" s="24"/>
      <c r="NQ358" s="24"/>
      <c r="NR358" s="24"/>
      <c r="NS358" s="24"/>
      <c r="NT358" s="24"/>
      <c r="NU358" s="24"/>
      <c r="NV358" s="24"/>
      <c r="NW358" s="24"/>
      <c r="NX358" s="24"/>
      <c r="NY358" s="24"/>
      <c r="NZ358" s="24"/>
      <c r="OA358" s="24"/>
      <c r="OB358" s="24"/>
      <c r="OC358" s="24"/>
      <c r="OD358" s="24"/>
      <c r="OE358" s="24"/>
      <c r="OF358" s="24"/>
      <c r="OG358" s="24"/>
      <c r="OH358" s="24"/>
      <c r="OI358" s="24"/>
      <c r="OJ358" s="24"/>
      <c r="OK358" s="24"/>
      <c r="OL358" s="24"/>
      <c r="OM358" s="24"/>
      <c r="ON358" s="24"/>
      <c r="OO358" s="24"/>
      <c r="OP358" s="24"/>
      <c r="OQ358" s="24"/>
      <c r="OR358" s="24"/>
      <c r="OS358" s="24"/>
      <c r="OT358" s="24"/>
      <c r="OU358" s="24"/>
      <c r="OV358" s="24"/>
      <c r="OW358" s="24"/>
      <c r="OX358" s="24"/>
      <c r="OY358" s="24"/>
      <c r="OZ358" s="24"/>
      <c r="PA358" s="24"/>
      <c r="PB358" s="24"/>
      <c r="PC358" s="24"/>
      <c r="PD358" s="24"/>
      <c r="PE358" s="24"/>
      <c r="PF358" s="24"/>
      <c r="PG358" s="24"/>
      <c r="PH358" s="24"/>
      <c r="PI358" s="24"/>
      <c r="PJ358" s="24"/>
      <c r="PK358" s="24"/>
      <c r="PL358" s="24"/>
      <c r="PM358" s="24"/>
      <c r="PN358" s="24"/>
      <c r="PO358" s="24"/>
      <c r="PP358" s="24"/>
      <c r="PQ358" s="24"/>
      <c r="PR358" s="24"/>
      <c r="PS358" s="24"/>
      <c r="PT358" s="24"/>
      <c r="PU358" s="24"/>
      <c r="PV358" s="24"/>
      <c r="PW358" s="24"/>
      <c r="PX358" s="24"/>
      <c r="PY358" s="24"/>
      <c r="PZ358" s="24"/>
      <c r="QA358" s="24"/>
      <c r="QB358" s="24"/>
      <c r="QC358" s="24"/>
      <c r="QD358" s="24"/>
      <c r="QE358" s="24"/>
      <c r="QF358" s="24"/>
      <c r="QG358" s="24"/>
      <c r="QH358" s="24"/>
      <c r="QI358" s="24"/>
      <c r="QJ358" s="24"/>
      <c r="QK358" s="24"/>
    </row>
    <row r="359" spans="1:453" s="107" customFormat="1" ht="48">
      <c r="A359" s="84" t="s">
        <v>2099</v>
      </c>
      <c r="B359" s="85" t="s">
        <v>216</v>
      </c>
      <c r="C359" s="85" t="s">
        <v>32</v>
      </c>
      <c r="D359" s="82" t="s">
        <v>239</v>
      </c>
      <c r="E359" s="101"/>
      <c r="F359" s="85" t="s">
        <v>240</v>
      </c>
      <c r="G359" s="86" t="s">
        <v>241</v>
      </c>
      <c r="H359" s="102">
        <v>41835</v>
      </c>
      <c r="I359" s="103">
        <v>42200</v>
      </c>
      <c r="J359" s="104">
        <v>1065476.68</v>
      </c>
      <c r="K359" s="105"/>
      <c r="L359" s="102"/>
      <c r="M359" s="106"/>
      <c r="N359" s="106">
        <v>1065476.68</v>
      </c>
      <c r="O359" s="104">
        <v>29803.08</v>
      </c>
      <c r="P359" s="104">
        <v>29803.08</v>
      </c>
      <c r="Q359" s="85" t="s">
        <v>69</v>
      </c>
      <c r="R359" s="85"/>
      <c r="S359" s="101"/>
      <c r="T359" s="101"/>
      <c r="U359" s="101"/>
      <c r="V359" s="101"/>
      <c r="W359" s="101"/>
      <c r="X359" s="101"/>
      <c r="Y359" s="101"/>
      <c r="Z359" s="84" t="s">
        <v>1803</v>
      </c>
      <c r="AA359" s="84" t="s">
        <v>1803</v>
      </c>
    </row>
    <row r="360" spans="1:453" s="107" customFormat="1" ht="30">
      <c r="A360" s="84" t="s">
        <v>2099</v>
      </c>
      <c r="B360" s="85" t="s">
        <v>216</v>
      </c>
      <c r="C360" s="85" t="s">
        <v>32</v>
      </c>
      <c r="D360" s="82" t="s">
        <v>222</v>
      </c>
      <c r="E360" s="101" t="s">
        <v>223</v>
      </c>
      <c r="F360" s="85" t="s">
        <v>224</v>
      </c>
      <c r="G360" s="86" t="s">
        <v>225</v>
      </c>
      <c r="H360" s="102">
        <v>40661</v>
      </c>
      <c r="I360" s="103">
        <v>40841</v>
      </c>
      <c r="J360" s="104">
        <v>684340.1</v>
      </c>
      <c r="K360" s="105"/>
      <c r="L360" s="102">
        <v>41265</v>
      </c>
      <c r="M360" s="106"/>
      <c r="N360" s="106">
        <v>684340.1</v>
      </c>
      <c r="O360" s="104"/>
      <c r="P360" s="104">
        <v>22932.21</v>
      </c>
      <c r="Q360" s="85" t="s">
        <v>69</v>
      </c>
      <c r="R360" s="85"/>
      <c r="S360" s="101"/>
      <c r="T360" s="101"/>
      <c r="U360" s="101"/>
      <c r="V360" s="101"/>
      <c r="W360" s="101"/>
      <c r="X360" s="101"/>
      <c r="Y360" s="101"/>
      <c r="Z360" s="84" t="s">
        <v>1803</v>
      </c>
      <c r="AA360" s="84" t="s">
        <v>1803</v>
      </c>
    </row>
    <row r="361" spans="1:453" s="107" customFormat="1" ht="30">
      <c r="A361" s="84" t="s">
        <v>2099</v>
      </c>
      <c r="B361" s="85" t="s">
        <v>216</v>
      </c>
      <c r="C361" s="85" t="s">
        <v>32</v>
      </c>
      <c r="D361" s="82" t="s">
        <v>226</v>
      </c>
      <c r="E361" s="101" t="s">
        <v>227</v>
      </c>
      <c r="F361" s="85" t="s">
        <v>219</v>
      </c>
      <c r="G361" s="86" t="s">
        <v>228</v>
      </c>
      <c r="H361" s="102">
        <v>40981</v>
      </c>
      <c r="I361" s="103">
        <v>41318</v>
      </c>
      <c r="J361" s="104">
        <v>555732.55000000005</v>
      </c>
      <c r="K361" s="105"/>
      <c r="L361" s="102"/>
      <c r="M361" s="106"/>
      <c r="N361" s="106">
        <v>555732.55000000005</v>
      </c>
      <c r="O361" s="104">
        <v>141070.71</v>
      </c>
      <c r="P361" s="104">
        <v>141070.71</v>
      </c>
      <c r="Q361" s="85" t="s">
        <v>221</v>
      </c>
      <c r="R361" s="85"/>
      <c r="S361" s="101"/>
      <c r="T361" s="101"/>
      <c r="U361" s="101"/>
      <c r="V361" s="101"/>
      <c r="W361" s="101"/>
      <c r="X361" s="101"/>
      <c r="Y361" s="101"/>
      <c r="Z361" s="84" t="s">
        <v>1803</v>
      </c>
      <c r="AA361" s="84" t="s">
        <v>1803</v>
      </c>
    </row>
    <row r="362" spans="1:453" s="107" customFormat="1" ht="45">
      <c r="A362" s="84" t="s">
        <v>2099</v>
      </c>
      <c r="B362" s="85" t="s">
        <v>216</v>
      </c>
      <c r="C362" s="85" t="s">
        <v>32</v>
      </c>
      <c r="D362" s="82" t="s">
        <v>229</v>
      </c>
      <c r="E362" s="101"/>
      <c r="F362" s="85" t="s">
        <v>230</v>
      </c>
      <c r="G362" s="86" t="s">
        <v>231</v>
      </c>
      <c r="H362" s="102">
        <v>40987</v>
      </c>
      <c r="I362" s="103">
        <v>41140</v>
      </c>
      <c r="J362" s="104">
        <v>213005.75</v>
      </c>
      <c r="K362" s="105"/>
      <c r="L362" s="102"/>
      <c r="M362" s="106"/>
      <c r="N362" s="106">
        <v>213005.75</v>
      </c>
      <c r="O362" s="104"/>
      <c r="P362" s="104"/>
      <c r="Q362" s="85" t="s">
        <v>221</v>
      </c>
      <c r="R362" s="85"/>
      <c r="S362" s="101"/>
      <c r="T362" s="101"/>
      <c r="U362" s="101"/>
      <c r="V362" s="101"/>
      <c r="W362" s="101"/>
      <c r="X362" s="101"/>
      <c r="Y362" s="101"/>
      <c r="Z362" s="84" t="s">
        <v>1803</v>
      </c>
      <c r="AA362" s="84" t="s">
        <v>1803</v>
      </c>
    </row>
    <row r="363" spans="1:453" s="107" customFormat="1" ht="36">
      <c r="A363" s="84" t="s">
        <v>2099</v>
      </c>
      <c r="B363" s="85" t="s">
        <v>216</v>
      </c>
      <c r="C363" s="85" t="s">
        <v>32</v>
      </c>
      <c r="D363" s="82" t="s">
        <v>233</v>
      </c>
      <c r="E363" s="101"/>
      <c r="F363" s="85" t="s">
        <v>219</v>
      </c>
      <c r="G363" s="86" t="s">
        <v>234</v>
      </c>
      <c r="H363" s="102">
        <v>41166</v>
      </c>
      <c r="I363" s="103">
        <v>41257</v>
      </c>
      <c r="J363" s="104">
        <v>97907.93</v>
      </c>
      <c r="K363" s="105"/>
      <c r="L363" s="102"/>
      <c r="M363" s="106"/>
      <c r="N363" s="106">
        <v>97907.93</v>
      </c>
      <c r="O363" s="104">
        <v>48275.360000000001</v>
      </c>
      <c r="P363" s="104">
        <v>48275.360000000001</v>
      </c>
      <c r="Q363" s="85" t="s">
        <v>221</v>
      </c>
      <c r="R363" s="85"/>
      <c r="S363" s="101"/>
      <c r="T363" s="101"/>
      <c r="U363" s="101"/>
      <c r="V363" s="101"/>
      <c r="W363" s="101"/>
      <c r="X363" s="101"/>
      <c r="Y363" s="101"/>
      <c r="Z363" s="84" t="s">
        <v>1803</v>
      </c>
      <c r="AA363" s="84" t="s">
        <v>1803</v>
      </c>
    </row>
    <row r="364" spans="1:453" s="107" customFormat="1" ht="30">
      <c r="A364" s="84" t="s">
        <v>2099</v>
      </c>
      <c r="B364" s="85" t="s">
        <v>216</v>
      </c>
      <c r="C364" s="85" t="s">
        <v>32</v>
      </c>
      <c r="D364" s="82" t="s">
        <v>218</v>
      </c>
      <c r="E364" s="101"/>
      <c r="F364" s="85" t="s">
        <v>219</v>
      </c>
      <c r="G364" s="86" t="s">
        <v>220</v>
      </c>
      <c r="H364" s="102">
        <v>40812</v>
      </c>
      <c r="I364" s="103">
        <v>40901</v>
      </c>
      <c r="J364" s="104">
        <v>44540.46</v>
      </c>
      <c r="K364" s="105"/>
      <c r="L364" s="102">
        <v>41139</v>
      </c>
      <c r="M364" s="106"/>
      <c r="N364" s="106">
        <v>44540.46</v>
      </c>
      <c r="O364" s="104">
        <v>30356.240000000002</v>
      </c>
      <c r="P364" s="104">
        <v>30356.240000000002</v>
      </c>
      <c r="Q364" s="85" t="s">
        <v>221</v>
      </c>
      <c r="R364" s="85"/>
      <c r="S364" s="101"/>
      <c r="T364" s="101"/>
      <c r="U364" s="101"/>
      <c r="V364" s="101"/>
      <c r="W364" s="101"/>
      <c r="X364" s="101"/>
      <c r="Y364" s="101"/>
      <c r="Z364" s="84" t="s">
        <v>1803</v>
      </c>
      <c r="AA364" s="84" t="s">
        <v>1803</v>
      </c>
    </row>
    <row r="365" spans="1:453" s="107" customFormat="1" ht="45">
      <c r="A365" s="84" t="s">
        <v>2099</v>
      </c>
      <c r="B365" s="85" t="s">
        <v>1177</v>
      </c>
      <c r="C365" s="85" t="s">
        <v>32</v>
      </c>
      <c r="D365" s="82" t="s">
        <v>1181</v>
      </c>
      <c r="E365" s="101" t="s">
        <v>1182</v>
      </c>
      <c r="F365" s="85" t="s">
        <v>1183</v>
      </c>
      <c r="G365" s="86"/>
      <c r="H365" s="102">
        <v>41820</v>
      </c>
      <c r="I365" s="103">
        <v>42185</v>
      </c>
      <c r="J365" s="104">
        <v>1498738.93</v>
      </c>
      <c r="K365" s="105"/>
      <c r="L365" s="102"/>
      <c r="M365" s="106"/>
      <c r="N365" s="106">
        <v>1498738.93</v>
      </c>
      <c r="O365" s="104">
        <v>50645.36</v>
      </c>
      <c r="P365" s="104">
        <v>50645.36</v>
      </c>
      <c r="Q365" s="85" t="s">
        <v>69</v>
      </c>
      <c r="R365" s="85"/>
      <c r="S365" s="101"/>
      <c r="T365" s="101"/>
      <c r="U365" s="101"/>
      <c r="V365" s="101"/>
      <c r="W365" s="101"/>
      <c r="X365" s="101"/>
      <c r="Y365" s="101"/>
      <c r="Z365" s="84" t="s">
        <v>1803</v>
      </c>
      <c r="AA365" s="84" t="s">
        <v>1803</v>
      </c>
    </row>
    <row r="366" spans="1:453" s="107" customFormat="1" ht="45">
      <c r="A366" s="84" t="s">
        <v>2099</v>
      </c>
      <c r="B366" s="85" t="s">
        <v>1177</v>
      </c>
      <c r="C366" s="85" t="s">
        <v>32</v>
      </c>
      <c r="D366" s="82" t="s">
        <v>1178</v>
      </c>
      <c r="E366" s="101" t="s">
        <v>1179</v>
      </c>
      <c r="F366" s="85" t="s">
        <v>1180</v>
      </c>
      <c r="G366" s="86"/>
      <c r="H366" s="102">
        <v>41722</v>
      </c>
      <c r="I366" s="103">
        <v>41936</v>
      </c>
      <c r="J366" s="104">
        <v>843644.82</v>
      </c>
      <c r="K366" s="105"/>
      <c r="L366" s="102"/>
      <c r="M366" s="106"/>
      <c r="N366" s="106">
        <v>843644.82</v>
      </c>
      <c r="O366" s="104">
        <v>70802.320000000007</v>
      </c>
      <c r="P366" s="104">
        <v>70802.320000000007</v>
      </c>
      <c r="Q366" s="85" t="s">
        <v>221</v>
      </c>
      <c r="R366" s="85"/>
      <c r="S366" s="101"/>
      <c r="T366" s="101"/>
      <c r="U366" s="101"/>
      <c r="V366" s="101"/>
      <c r="W366" s="101"/>
      <c r="X366" s="101"/>
      <c r="Y366" s="101"/>
      <c r="Z366" s="84" t="s">
        <v>1803</v>
      </c>
      <c r="AA366" s="84" t="s">
        <v>1803</v>
      </c>
    </row>
    <row r="367" spans="1:453" s="107" customFormat="1" ht="45">
      <c r="A367" s="84" t="s">
        <v>2099</v>
      </c>
      <c r="B367" s="85" t="s">
        <v>1177</v>
      </c>
      <c r="C367" s="85" t="s">
        <v>32</v>
      </c>
      <c r="D367" s="82" t="s">
        <v>1186</v>
      </c>
      <c r="E367" s="101" t="s">
        <v>1187</v>
      </c>
      <c r="F367" s="85" t="s">
        <v>1180</v>
      </c>
      <c r="G367" s="86"/>
      <c r="H367" s="102">
        <v>41883</v>
      </c>
      <c r="I367" s="103">
        <v>42125</v>
      </c>
      <c r="J367" s="104">
        <v>413250.7</v>
      </c>
      <c r="K367" s="105"/>
      <c r="L367" s="102"/>
      <c r="M367" s="106"/>
      <c r="N367" s="106">
        <v>413250.7</v>
      </c>
      <c r="O367" s="104">
        <v>119860.07</v>
      </c>
      <c r="P367" s="104">
        <v>119860.07</v>
      </c>
      <c r="Q367" s="85" t="s">
        <v>221</v>
      </c>
      <c r="R367" s="85"/>
      <c r="S367" s="101"/>
      <c r="T367" s="101"/>
      <c r="U367" s="101"/>
      <c r="V367" s="101"/>
      <c r="W367" s="101"/>
      <c r="X367" s="101"/>
      <c r="Y367" s="101"/>
      <c r="Z367" s="84" t="s">
        <v>1803</v>
      </c>
      <c r="AA367" s="84" t="s">
        <v>1803</v>
      </c>
    </row>
    <row r="368" spans="1:453" s="107" customFormat="1" ht="45">
      <c r="A368" s="84" t="s">
        <v>2099</v>
      </c>
      <c r="B368" s="85" t="s">
        <v>1177</v>
      </c>
      <c r="C368" s="85" t="s">
        <v>32</v>
      </c>
      <c r="D368" s="82" t="s">
        <v>1184</v>
      </c>
      <c r="E368" s="101" t="s">
        <v>1176</v>
      </c>
      <c r="F368" s="85" t="s">
        <v>1185</v>
      </c>
      <c r="G368" s="86"/>
      <c r="H368" s="102">
        <v>41877</v>
      </c>
      <c r="I368" s="103">
        <v>42181</v>
      </c>
      <c r="J368" s="104">
        <v>389637.7</v>
      </c>
      <c r="K368" s="105"/>
      <c r="L368" s="102"/>
      <c r="M368" s="106"/>
      <c r="N368" s="106">
        <v>389637.7</v>
      </c>
      <c r="O368" s="104"/>
      <c r="P368" s="104"/>
      <c r="Q368" s="85" t="s">
        <v>69</v>
      </c>
      <c r="R368" s="85"/>
      <c r="S368" s="101"/>
      <c r="T368" s="101"/>
      <c r="U368" s="101"/>
      <c r="V368" s="101"/>
      <c r="W368" s="101"/>
      <c r="X368" s="101"/>
      <c r="Y368" s="101"/>
      <c r="Z368" s="84" t="s">
        <v>1803</v>
      </c>
      <c r="AA368" s="84" t="s">
        <v>1803</v>
      </c>
    </row>
    <row r="369" spans="1:453" s="107" customFormat="1" ht="30">
      <c r="A369" s="84" t="s">
        <v>2095</v>
      </c>
      <c r="B369" s="85" t="s">
        <v>1188</v>
      </c>
      <c r="C369" s="85" t="s">
        <v>32</v>
      </c>
      <c r="D369" s="82" t="s">
        <v>1189</v>
      </c>
      <c r="E369" s="101"/>
      <c r="F369" s="85" t="s">
        <v>1190</v>
      </c>
      <c r="G369" s="86" t="s">
        <v>1191</v>
      </c>
      <c r="H369" s="102" t="s">
        <v>1192</v>
      </c>
      <c r="I369" s="103" t="s">
        <v>1193</v>
      </c>
      <c r="J369" s="104">
        <v>3798402.6</v>
      </c>
      <c r="K369" s="105"/>
      <c r="L369" s="102"/>
      <c r="M369" s="106"/>
      <c r="N369" s="106">
        <v>3798402.6</v>
      </c>
      <c r="O369" s="104"/>
      <c r="P369" s="104"/>
      <c r="Q369" s="85" t="s">
        <v>69</v>
      </c>
      <c r="R369" s="85" t="s">
        <v>2292</v>
      </c>
      <c r="S369" s="101"/>
      <c r="T369" s="101" t="s">
        <v>1803</v>
      </c>
      <c r="U369" s="101"/>
      <c r="V369" s="101"/>
      <c r="W369" s="101"/>
      <c r="X369" s="101"/>
      <c r="Y369" s="101"/>
      <c r="Z369" s="84"/>
      <c r="AA369" s="84"/>
    </row>
    <row r="370" spans="1:453" s="107" customFormat="1" ht="60">
      <c r="A370" s="84" t="s">
        <v>2095</v>
      </c>
      <c r="B370" s="85" t="s">
        <v>1188</v>
      </c>
      <c r="C370" s="85" t="s">
        <v>32</v>
      </c>
      <c r="D370" s="82" t="s">
        <v>1202</v>
      </c>
      <c r="E370" s="101" t="s">
        <v>1203</v>
      </c>
      <c r="F370" s="85" t="s">
        <v>1199</v>
      </c>
      <c r="G370" s="86" t="s">
        <v>1204</v>
      </c>
      <c r="H370" s="102" t="s">
        <v>1205</v>
      </c>
      <c r="I370" s="103" t="s">
        <v>1206</v>
      </c>
      <c r="J370" s="104">
        <v>299842.77</v>
      </c>
      <c r="K370" s="105"/>
      <c r="L370" s="102"/>
      <c r="M370" s="106"/>
      <c r="N370" s="106">
        <v>299842.77</v>
      </c>
      <c r="O370" s="104"/>
      <c r="P370" s="104"/>
      <c r="Q370" s="85" t="s">
        <v>69</v>
      </c>
      <c r="R370" s="85" t="s">
        <v>2295</v>
      </c>
      <c r="S370" s="101"/>
      <c r="T370" s="101" t="s">
        <v>1803</v>
      </c>
      <c r="U370" s="101"/>
      <c r="V370" s="101"/>
      <c r="W370" s="101"/>
      <c r="X370" s="101"/>
      <c r="Y370" s="101"/>
      <c r="Z370" s="84"/>
      <c r="AA370" s="84"/>
    </row>
    <row r="371" spans="1:453" s="24" customFormat="1" ht="36">
      <c r="A371" s="84" t="s">
        <v>2095</v>
      </c>
      <c r="B371" s="85" t="s">
        <v>1188</v>
      </c>
      <c r="C371" s="85" t="s">
        <v>32</v>
      </c>
      <c r="D371" s="82" t="s">
        <v>1207</v>
      </c>
      <c r="E371" s="101" t="s">
        <v>1203</v>
      </c>
      <c r="F371" s="85" t="s">
        <v>1194</v>
      </c>
      <c r="G371" s="86" t="s">
        <v>1208</v>
      </c>
      <c r="H371" s="102" t="s">
        <v>1209</v>
      </c>
      <c r="I371" s="103" t="s">
        <v>1210</v>
      </c>
      <c r="J371" s="104">
        <v>157044.72</v>
      </c>
      <c r="K371" s="105"/>
      <c r="L371" s="102"/>
      <c r="M371" s="106"/>
      <c r="N371" s="106">
        <v>157044.72</v>
      </c>
      <c r="O371" s="104"/>
      <c r="P371" s="104"/>
      <c r="Q371" s="85" t="s">
        <v>69</v>
      </c>
      <c r="R371" s="85" t="s">
        <v>2296</v>
      </c>
      <c r="S371" s="101"/>
      <c r="T371" s="101" t="s">
        <v>1803</v>
      </c>
      <c r="U371" s="101"/>
      <c r="V371" s="101"/>
      <c r="W371" s="101"/>
      <c r="X371" s="101"/>
      <c r="Y371" s="101"/>
      <c r="Z371" s="84"/>
      <c r="AA371" s="84"/>
      <c r="AB371" s="107"/>
      <c r="AC371" s="107"/>
      <c r="AD371" s="107"/>
      <c r="AE371" s="107"/>
      <c r="AF371" s="107"/>
      <c r="AG371" s="107"/>
      <c r="AH371" s="107"/>
      <c r="AI371" s="107"/>
      <c r="AJ371" s="107"/>
      <c r="AK371" s="107"/>
      <c r="AL371" s="107"/>
      <c r="AM371" s="107"/>
      <c r="AN371" s="107"/>
      <c r="AO371" s="107"/>
      <c r="AP371" s="107"/>
      <c r="AQ371" s="107"/>
      <c r="AR371" s="107"/>
      <c r="AS371" s="107"/>
      <c r="AT371" s="107"/>
      <c r="AU371" s="107"/>
      <c r="AV371" s="107"/>
      <c r="AW371" s="107"/>
      <c r="AX371" s="107"/>
      <c r="AY371" s="107"/>
      <c r="AZ371" s="107"/>
      <c r="BA371" s="107"/>
      <c r="BB371" s="107"/>
      <c r="BC371" s="107"/>
      <c r="BD371" s="107"/>
      <c r="BE371" s="107"/>
      <c r="BF371" s="107"/>
      <c r="BG371" s="107"/>
      <c r="BH371" s="107"/>
      <c r="BI371" s="107"/>
      <c r="BJ371" s="107"/>
      <c r="BK371" s="107"/>
      <c r="BL371" s="107"/>
      <c r="BM371" s="107"/>
      <c r="BN371" s="107"/>
      <c r="BO371" s="107"/>
      <c r="BP371" s="107"/>
      <c r="BQ371" s="107"/>
      <c r="BR371" s="107"/>
      <c r="BS371" s="107"/>
      <c r="BT371" s="107"/>
      <c r="BU371" s="107"/>
      <c r="BV371" s="107"/>
      <c r="BW371" s="107"/>
      <c r="BX371" s="107"/>
      <c r="BY371" s="107"/>
      <c r="BZ371" s="107"/>
      <c r="CA371" s="107"/>
      <c r="CB371" s="107"/>
      <c r="CC371" s="107"/>
      <c r="CD371" s="107"/>
      <c r="CE371" s="107"/>
      <c r="CF371" s="107"/>
      <c r="CG371" s="107"/>
      <c r="CH371" s="107"/>
      <c r="CI371" s="107"/>
      <c r="CJ371" s="107"/>
      <c r="CK371" s="107"/>
      <c r="CL371" s="107"/>
      <c r="CM371" s="107"/>
      <c r="CN371" s="107"/>
      <c r="CO371" s="107"/>
      <c r="CP371" s="107"/>
      <c r="CQ371" s="107"/>
      <c r="CR371" s="107"/>
      <c r="CS371" s="107"/>
      <c r="CT371" s="107"/>
      <c r="CU371" s="107"/>
      <c r="CV371" s="107"/>
      <c r="CW371" s="107"/>
      <c r="CX371" s="107"/>
      <c r="CY371" s="107"/>
      <c r="CZ371" s="107"/>
      <c r="DA371" s="107"/>
      <c r="DB371" s="107"/>
      <c r="DC371" s="107"/>
      <c r="DD371" s="107"/>
      <c r="DE371" s="107"/>
      <c r="DF371" s="107"/>
      <c r="DG371" s="107"/>
      <c r="DH371" s="107"/>
      <c r="DI371" s="107"/>
      <c r="DJ371" s="107"/>
      <c r="DK371" s="107"/>
      <c r="DL371" s="107"/>
      <c r="DM371" s="107"/>
      <c r="DN371" s="107"/>
      <c r="DO371" s="107"/>
      <c r="DP371" s="107"/>
      <c r="DQ371" s="107"/>
      <c r="DR371" s="107"/>
      <c r="DS371" s="107"/>
      <c r="DT371" s="107"/>
      <c r="DU371" s="107"/>
      <c r="DV371" s="107"/>
      <c r="DW371" s="107"/>
      <c r="DX371" s="107"/>
      <c r="DY371" s="107"/>
      <c r="DZ371" s="107"/>
      <c r="EA371" s="107"/>
      <c r="EB371" s="107"/>
      <c r="EC371" s="107"/>
      <c r="ED371" s="107"/>
      <c r="EE371" s="107"/>
      <c r="EF371" s="107"/>
      <c r="EG371" s="107"/>
      <c r="EH371" s="107"/>
      <c r="EI371" s="107"/>
      <c r="EJ371" s="107"/>
      <c r="EK371" s="107"/>
      <c r="EL371" s="107"/>
      <c r="EM371" s="107"/>
      <c r="EN371" s="107"/>
      <c r="EO371" s="107"/>
      <c r="EP371" s="107"/>
      <c r="EQ371" s="107"/>
      <c r="ER371" s="107"/>
      <c r="ES371" s="107"/>
      <c r="ET371" s="107"/>
      <c r="EU371" s="107"/>
      <c r="EV371" s="107"/>
      <c r="EW371" s="107"/>
      <c r="EX371" s="107"/>
      <c r="EY371" s="107"/>
      <c r="EZ371" s="107"/>
      <c r="FA371" s="107"/>
      <c r="FB371" s="107"/>
      <c r="FC371" s="107"/>
      <c r="FD371" s="107"/>
      <c r="FE371" s="107"/>
      <c r="FF371" s="107"/>
      <c r="FG371" s="107"/>
      <c r="FH371" s="107"/>
      <c r="FI371" s="107"/>
      <c r="FJ371" s="107"/>
      <c r="FK371" s="107"/>
      <c r="FL371" s="107"/>
      <c r="FM371" s="107"/>
      <c r="FN371" s="107"/>
      <c r="FO371" s="107"/>
      <c r="FP371" s="107"/>
      <c r="FQ371" s="107"/>
      <c r="FR371" s="107"/>
      <c r="FS371" s="107"/>
      <c r="FT371" s="107"/>
      <c r="FU371" s="107"/>
      <c r="FV371" s="107"/>
      <c r="FW371" s="107"/>
      <c r="FX371" s="107"/>
      <c r="FY371" s="107"/>
      <c r="FZ371" s="107"/>
      <c r="GA371" s="107"/>
      <c r="GB371" s="107"/>
      <c r="GC371" s="107"/>
      <c r="GD371" s="107"/>
      <c r="GE371" s="107"/>
      <c r="GF371" s="107"/>
      <c r="GG371" s="107"/>
      <c r="GH371" s="107"/>
      <c r="GI371" s="107"/>
      <c r="GJ371" s="107"/>
      <c r="GK371" s="107"/>
      <c r="GL371" s="107"/>
      <c r="GM371" s="107"/>
      <c r="GN371" s="107"/>
      <c r="GO371" s="107"/>
      <c r="GP371" s="107"/>
      <c r="GQ371" s="107"/>
      <c r="GR371" s="107"/>
      <c r="GS371" s="107"/>
      <c r="GT371" s="107"/>
      <c r="GU371" s="107"/>
      <c r="GV371" s="107"/>
      <c r="GW371" s="107"/>
      <c r="GX371" s="107"/>
      <c r="GY371" s="107"/>
      <c r="GZ371" s="107"/>
      <c r="HA371" s="107"/>
      <c r="HB371" s="107"/>
      <c r="HC371" s="107"/>
      <c r="HD371" s="107"/>
      <c r="HE371" s="107"/>
      <c r="HF371" s="107"/>
      <c r="HG371" s="107"/>
      <c r="HH371" s="107"/>
      <c r="HI371" s="107"/>
      <c r="HJ371" s="107"/>
      <c r="HK371" s="107"/>
      <c r="HL371" s="107"/>
      <c r="HM371" s="107"/>
      <c r="HN371" s="107"/>
      <c r="HO371" s="107"/>
      <c r="HP371" s="107"/>
      <c r="HQ371" s="107"/>
      <c r="HR371" s="107"/>
      <c r="HS371" s="107"/>
      <c r="HT371" s="107"/>
      <c r="HU371" s="107"/>
      <c r="HV371" s="107"/>
      <c r="HW371" s="107"/>
      <c r="HX371" s="107"/>
      <c r="HY371" s="107"/>
      <c r="HZ371" s="107"/>
      <c r="IA371" s="107"/>
      <c r="IB371" s="107"/>
      <c r="IC371" s="107"/>
      <c r="ID371" s="107"/>
      <c r="IE371" s="107"/>
      <c r="IF371" s="107"/>
      <c r="IG371" s="107"/>
      <c r="IH371" s="107"/>
      <c r="II371" s="107"/>
      <c r="IJ371" s="107"/>
      <c r="IK371" s="107"/>
      <c r="IL371" s="107"/>
      <c r="IM371" s="107"/>
      <c r="IN371" s="107"/>
      <c r="IO371" s="107"/>
      <c r="IP371" s="107"/>
      <c r="IQ371" s="107"/>
      <c r="IR371" s="107"/>
      <c r="IS371" s="107"/>
      <c r="IT371" s="107"/>
      <c r="IU371" s="107"/>
      <c r="IV371" s="107"/>
      <c r="IW371" s="107"/>
      <c r="IX371" s="107"/>
      <c r="IY371" s="107"/>
      <c r="IZ371" s="107"/>
      <c r="JA371" s="107"/>
      <c r="JB371" s="107"/>
      <c r="JC371" s="107"/>
      <c r="JD371" s="107"/>
      <c r="JE371" s="107"/>
      <c r="JF371" s="107"/>
      <c r="JG371" s="107"/>
      <c r="JH371" s="107"/>
      <c r="JI371" s="107"/>
      <c r="JJ371" s="107"/>
      <c r="JK371" s="107"/>
      <c r="JL371" s="107"/>
      <c r="JM371" s="107"/>
      <c r="JN371" s="107"/>
      <c r="JO371" s="107"/>
      <c r="JP371" s="107"/>
      <c r="JQ371" s="107"/>
      <c r="JR371" s="107"/>
      <c r="JS371" s="107"/>
      <c r="JT371" s="107"/>
      <c r="JU371" s="107"/>
      <c r="JV371" s="107"/>
      <c r="JW371" s="107"/>
      <c r="JX371" s="107"/>
      <c r="JY371" s="107"/>
      <c r="JZ371" s="107"/>
      <c r="KA371" s="107"/>
      <c r="KB371" s="107"/>
      <c r="KC371" s="107"/>
      <c r="KD371" s="107"/>
      <c r="KE371" s="107"/>
      <c r="KF371" s="107"/>
      <c r="KG371" s="107"/>
      <c r="KH371" s="107"/>
      <c r="KI371" s="107"/>
      <c r="KJ371" s="107"/>
      <c r="KK371" s="107"/>
      <c r="KL371" s="107"/>
      <c r="KM371" s="107"/>
      <c r="KN371" s="107"/>
      <c r="KO371" s="107"/>
      <c r="KP371" s="107"/>
      <c r="KQ371" s="107"/>
      <c r="KR371" s="107"/>
      <c r="KS371" s="107"/>
      <c r="KT371" s="107"/>
      <c r="KU371" s="107"/>
      <c r="KV371" s="107"/>
      <c r="KW371" s="107"/>
      <c r="KX371" s="107"/>
      <c r="KY371" s="107"/>
      <c r="KZ371" s="107"/>
      <c r="LA371" s="107"/>
      <c r="LB371" s="107"/>
      <c r="LC371" s="107"/>
      <c r="LD371" s="107"/>
      <c r="LE371" s="107"/>
      <c r="LF371" s="107"/>
      <c r="LG371" s="107"/>
      <c r="LH371" s="107"/>
      <c r="LI371" s="107"/>
      <c r="LJ371" s="107"/>
      <c r="LK371" s="107"/>
      <c r="LL371" s="107"/>
      <c r="LM371" s="107"/>
      <c r="LN371" s="107"/>
      <c r="LO371" s="107"/>
      <c r="LP371" s="107"/>
      <c r="LQ371" s="107"/>
      <c r="LR371" s="107"/>
      <c r="LS371" s="107"/>
      <c r="LT371" s="107"/>
      <c r="LU371" s="107"/>
      <c r="LV371" s="107"/>
      <c r="LW371" s="107"/>
      <c r="LX371" s="107"/>
      <c r="LY371" s="107"/>
      <c r="LZ371" s="107"/>
      <c r="MA371" s="107"/>
      <c r="MB371" s="107"/>
      <c r="MC371" s="107"/>
      <c r="MD371" s="107"/>
      <c r="ME371" s="107"/>
      <c r="MF371" s="107"/>
      <c r="MG371" s="107"/>
      <c r="MH371" s="107"/>
      <c r="MI371" s="107"/>
      <c r="MJ371" s="107"/>
      <c r="MK371" s="107"/>
      <c r="ML371" s="107"/>
      <c r="MM371" s="107"/>
      <c r="MN371" s="107"/>
      <c r="MO371" s="107"/>
      <c r="MP371" s="107"/>
      <c r="MQ371" s="107"/>
      <c r="MR371" s="107"/>
      <c r="MS371" s="107"/>
      <c r="MT371" s="107"/>
      <c r="MU371" s="107"/>
      <c r="MV371" s="107"/>
      <c r="MW371" s="107"/>
      <c r="MX371" s="107"/>
      <c r="MY371" s="107"/>
      <c r="MZ371" s="107"/>
      <c r="NA371" s="107"/>
      <c r="NB371" s="107"/>
      <c r="NC371" s="107"/>
      <c r="ND371" s="107"/>
      <c r="NE371" s="107"/>
      <c r="NF371" s="107"/>
      <c r="NG371" s="107"/>
      <c r="NH371" s="107"/>
      <c r="NI371" s="107"/>
      <c r="NJ371" s="107"/>
      <c r="NK371" s="107"/>
      <c r="NL371" s="107"/>
      <c r="NM371" s="107"/>
      <c r="NN371" s="107"/>
      <c r="NO371" s="107"/>
      <c r="NP371" s="107"/>
      <c r="NQ371" s="107"/>
      <c r="NR371" s="107"/>
      <c r="NS371" s="107"/>
      <c r="NT371" s="107"/>
      <c r="NU371" s="107"/>
      <c r="NV371" s="107"/>
      <c r="NW371" s="107"/>
      <c r="NX371" s="107"/>
      <c r="NY371" s="107"/>
      <c r="NZ371" s="107"/>
      <c r="OA371" s="107"/>
      <c r="OB371" s="107"/>
      <c r="OC371" s="107"/>
      <c r="OD371" s="107"/>
      <c r="OE371" s="107"/>
      <c r="OF371" s="107"/>
      <c r="OG371" s="107"/>
      <c r="OH371" s="107"/>
      <c r="OI371" s="107"/>
      <c r="OJ371" s="107"/>
      <c r="OK371" s="107"/>
      <c r="OL371" s="107"/>
      <c r="OM371" s="107"/>
      <c r="ON371" s="107"/>
      <c r="OO371" s="107"/>
      <c r="OP371" s="107"/>
      <c r="OQ371" s="107"/>
      <c r="OR371" s="107"/>
      <c r="OS371" s="107"/>
      <c r="OT371" s="107"/>
      <c r="OU371" s="107"/>
      <c r="OV371" s="107"/>
      <c r="OW371" s="107"/>
      <c r="OX371" s="107"/>
      <c r="OY371" s="107"/>
      <c r="OZ371" s="107"/>
      <c r="PA371" s="107"/>
      <c r="PB371" s="107"/>
      <c r="PC371" s="107"/>
      <c r="PD371" s="107"/>
      <c r="PE371" s="107"/>
      <c r="PF371" s="107"/>
      <c r="PG371" s="107"/>
      <c r="PH371" s="107"/>
      <c r="PI371" s="107"/>
      <c r="PJ371" s="107"/>
      <c r="PK371" s="107"/>
      <c r="PL371" s="107"/>
      <c r="PM371" s="107"/>
      <c r="PN371" s="107"/>
      <c r="PO371" s="107"/>
      <c r="PP371" s="107"/>
      <c r="PQ371" s="107"/>
      <c r="PR371" s="107"/>
      <c r="PS371" s="107"/>
      <c r="PT371" s="107"/>
      <c r="PU371" s="107"/>
      <c r="PV371" s="107"/>
      <c r="PW371" s="107"/>
      <c r="PX371" s="107"/>
      <c r="PY371" s="107"/>
      <c r="PZ371" s="107"/>
      <c r="QA371" s="107"/>
      <c r="QB371" s="107"/>
      <c r="QC371" s="107"/>
      <c r="QD371" s="107"/>
      <c r="QE371" s="107"/>
      <c r="QF371" s="107"/>
      <c r="QG371" s="107"/>
      <c r="QH371" s="107"/>
      <c r="QI371" s="107"/>
      <c r="QJ371" s="107"/>
      <c r="QK371" s="107"/>
    </row>
    <row r="372" spans="1:453" s="107" customFormat="1" ht="36">
      <c r="A372" s="84" t="s">
        <v>2095</v>
      </c>
      <c r="B372" s="85" t="s">
        <v>1188</v>
      </c>
      <c r="C372" s="85" t="s">
        <v>32</v>
      </c>
      <c r="D372" s="82" t="s">
        <v>1198</v>
      </c>
      <c r="E372" s="101"/>
      <c r="F372" s="85" t="s">
        <v>1199</v>
      </c>
      <c r="G372" s="86" t="s">
        <v>1200</v>
      </c>
      <c r="H372" s="102" t="s">
        <v>600</v>
      </c>
      <c r="I372" s="103" t="s">
        <v>1201</v>
      </c>
      <c r="J372" s="104">
        <v>76910.39</v>
      </c>
      <c r="K372" s="105"/>
      <c r="L372" s="102"/>
      <c r="M372" s="106"/>
      <c r="N372" s="106">
        <v>76910.39</v>
      </c>
      <c r="O372" s="104"/>
      <c r="P372" s="104"/>
      <c r="Q372" s="85" t="s">
        <v>69</v>
      </c>
      <c r="R372" s="85" t="s">
        <v>2294</v>
      </c>
      <c r="S372" s="101"/>
      <c r="T372" s="101"/>
      <c r="U372" s="101" t="s">
        <v>1803</v>
      </c>
      <c r="V372" s="101"/>
      <c r="W372" s="101"/>
      <c r="X372" s="101"/>
      <c r="Y372" s="101"/>
      <c r="Z372" s="84"/>
      <c r="AA372" s="84"/>
    </row>
    <row r="373" spans="1:453" s="107" customFormat="1" ht="48">
      <c r="A373" s="84" t="s">
        <v>2095</v>
      </c>
      <c r="B373" s="85" t="s">
        <v>1188</v>
      </c>
      <c r="C373" s="85" t="s">
        <v>32</v>
      </c>
      <c r="D373" s="82" t="s">
        <v>1196</v>
      </c>
      <c r="E373" s="101"/>
      <c r="F373" s="85" t="s">
        <v>1194</v>
      </c>
      <c r="G373" s="86" t="s">
        <v>1197</v>
      </c>
      <c r="H373" s="102" t="s">
        <v>1172</v>
      </c>
      <c r="I373" s="103" t="s">
        <v>1195</v>
      </c>
      <c r="J373" s="104">
        <v>66196.78</v>
      </c>
      <c r="K373" s="105"/>
      <c r="L373" s="102"/>
      <c r="M373" s="106"/>
      <c r="N373" s="106">
        <v>66196.78</v>
      </c>
      <c r="O373" s="104"/>
      <c r="P373" s="104"/>
      <c r="Q373" s="85" t="s">
        <v>69</v>
      </c>
      <c r="R373" s="85" t="s">
        <v>2293</v>
      </c>
      <c r="S373" s="101"/>
      <c r="T373" s="101"/>
      <c r="U373" s="101"/>
      <c r="V373" s="101"/>
      <c r="W373" s="101"/>
      <c r="X373" s="101"/>
      <c r="Y373" s="101" t="s">
        <v>1803</v>
      </c>
      <c r="Z373" s="84"/>
      <c r="AA373" s="84" t="s">
        <v>1803</v>
      </c>
    </row>
    <row r="374" spans="1:453" s="107" customFormat="1" ht="30">
      <c r="A374" s="15" t="s">
        <v>2101</v>
      </c>
      <c r="B374" s="16" t="s">
        <v>155</v>
      </c>
      <c r="C374" s="16" t="s">
        <v>32</v>
      </c>
      <c r="D374" s="26" t="s">
        <v>1171</v>
      </c>
      <c r="E374" s="18"/>
      <c r="F374" s="16"/>
      <c r="G374" s="25"/>
      <c r="H374" s="19"/>
      <c r="I374" s="20"/>
      <c r="J374" s="21"/>
      <c r="K374" s="22"/>
      <c r="L374" s="19"/>
      <c r="M374" s="23"/>
      <c r="N374" s="23">
        <v>0</v>
      </c>
      <c r="O374" s="21"/>
      <c r="P374" s="21"/>
      <c r="Q374" s="16"/>
      <c r="R374" s="16" t="s">
        <v>2709</v>
      </c>
      <c r="S374" s="18"/>
      <c r="T374" s="18"/>
      <c r="U374" s="18"/>
      <c r="V374" s="18"/>
      <c r="W374" s="18"/>
      <c r="X374" s="18"/>
      <c r="Y374" s="18"/>
      <c r="Z374" s="15"/>
      <c r="AA374" s="15"/>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c r="BB374" s="24"/>
      <c r="BC374" s="24"/>
      <c r="BD374" s="24"/>
      <c r="BE374" s="24"/>
      <c r="BF374" s="24"/>
      <c r="BG374" s="24"/>
      <c r="BH374" s="24"/>
      <c r="BI374" s="24"/>
      <c r="BJ374" s="24"/>
      <c r="BK374" s="24"/>
      <c r="BL374" s="24"/>
      <c r="BM374" s="24"/>
      <c r="BN374" s="24"/>
      <c r="BO374" s="24"/>
      <c r="BP374" s="24"/>
      <c r="BQ374" s="24"/>
      <c r="BR374" s="24"/>
      <c r="BS374" s="24"/>
      <c r="BT374" s="24"/>
      <c r="BU374" s="24"/>
      <c r="BV374" s="24"/>
      <c r="BW374" s="24"/>
      <c r="BX374" s="24"/>
      <c r="BY374" s="24"/>
      <c r="BZ374" s="24"/>
      <c r="CA374" s="24"/>
      <c r="CB374" s="24"/>
      <c r="CC374" s="24"/>
      <c r="CD374" s="24"/>
      <c r="CE374" s="24"/>
      <c r="CF374" s="24"/>
      <c r="CG374" s="24"/>
      <c r="CH374" s="24"/>
      <c r="CI374" s="24"/>
      <c r="CJ374" s="24"/>
      <c r="CK374" s="24"/>
      <c r="CL374" s="24"/>
      <c r="CM374" s="24"/>
      <c r="CN374" s="24"/>
      <c r="CO374" s="24"/>
      <c r="CP374" s="24"/>
      <c r="CQ374" s="24"/>
      <c r="CR374" s="24"/>
      <c r="CS374" s="24"/>
      <c r="CT374" s="24"/>
      <c r="CU374" s="24"/>
      <c r="CV374" s="24"/>
      <c r="CW374" s="24"/>
      <c r="CX374" s="24"/>
      <c r="CY374" s="24"/>
      <c r="CZ374" s="24"/>
      <c r="DA374" s="24"/>
      <c r="DB374" s="24"/>
      <c r="DC374" s="24"/>
      <c r="DD374" s="24"/>
      <c r="DE374" s="24"/>
      <c r="DF374" s="24"/>
      <c r="DG374" s="24"/>
      <c r="DH374" s="24"/>
      <c r="DI374" s="24"/>
      <c r="DJ374" s="24"/>
      <c r="DK374" s="24"/>
      <c r="DL374" s="24"/>
      <c r="DM374" s="24"/>
      <c r="DN374" s="24"/>
      <c r="DO374" s="24"/>
      <c r="DP374" s="24"/>
      <c r="DQ374" s="24"/>
      <c r="DR374" s="24"/>
      <c r="DS374" s="24"/>
      <c r="DT374" s="24"/>
      <c r="DU374" s="24"/>
      <c r="DV374" s="24"/>
      <c r="DW374" s="24"/>
      <c r="DX374" s="24"/>
      <c r="DY374" s="24"/>
      <c r="DZ374" s="24"/>
      <c r="EA374" s="24"/>
      <c r="EB374" s="24"/>
      <c r="EC374" s="24"/>
      <c r="ED374" s="24"/>
      <c r="EE374" s="24"/>
      <c r="EF374" s="24"/>
      <c r="EG374" s="24"/>
      <c r="EH374" s="24"/>
      <c r="EI374" s="24"/>
      <c r="EJ374" s="24"/>
      <c r="EK374" s="24"/>
      <c r="EL374" s="24"/>
      <c r="EM374" s="24"/>
      <c r="EN374" s="24"/>
      <c r="EO374" s="24"/>
      <c r="EP374" s="24"/>
      <c r="EQ374" s="24"/>
      <c r="ER374" s="24"/>
      <c r="ES374" s="24"/>
      <c r="ET374" s="24"/>
      <c r="EU374" s="24"/>
      <c r="EV374" s="24"/>
      <c r="EW374" s="24"/>
      <c r="EX374" s="24"/>
      <c r="EY374" s="24"/>
      <c r="EZ374" s="24"/>
      <c r="FA374" s="24"/>
      <c r="FB374" s="24"/>
      <c r="FC374" s="24"/>
      <c r="FD374" s="24"/>
      <c r="FE374" s="24"/>
      <c r="FF374" s="24"/>
      <c r="FG374" s="24"/>
      <c r="FH374" s="24"/>
      <c r="FI374" s="24"/>
      <c r="FJ374" s="24"/>
      <c r="FK374" s="24"/>
      <c r="FL374" s="24"/>
      <c r="FM374" s="24"/>
      <c r="FN374" s="24"/>
      <c r="FO374" s="24"/>
      <c r="FP374" s="24"/>
      <c r="FQ374" s="24"/>
      <c r="FR374" s="24"/>
      <c r="FS374" s="24"/>
      <c r="FT374" s="24"/>
      <c r="FU374" s="24"/>
      <c r="FV374" s="24"/>
      <c r="FW374" s="24"/>
      <c r="FX374" s="24"/>
      <c r="FY374" s="24"/>
      <c r="FZ374" s="24"/>
      <c r="GA374" s="24"/>
      <c r="GB374" s="24"/>
      <c r="GC374" s="24"/>
      <c r="GD374" s="24"/>
      <c r="GE374" s="24"/>
      <c r="GF374" s="24"/>
      <c r="GG374" s="24"/>
      <c r="GH374" s="24"/>
      <c r="GI374" s="24"/>
      <c r="GJ374" s="24"/>
      <c r="GK374" s="24"/>
      <c r="GL374" s="24"/>
      <c r="GM374" s="24"/>
      <c r="GN374" s="24"/>
      <c r="GO374" s="24"/>
      <c r="GP374" s="24"/>
      <c r="GQ374" s="24"/>
      <c r="GR374" s="24"/>
      <c r="GS374" s="24"/>
      <c r="GT374" s="24"/>
      <c r="GU374" s="24"/>
      <c r="GV374" s="24"/>
      <c r="GW374" s="24"/>
      <c r="GX374" s="24"/>
      <c r="GY374" s="24"/>
      <c r="GZ374" s="24"/>
      <c r="HA374" s="24"/>
      <c r="HB374" s="24"/>
      <c r="HC374" s="24"/>
      <c r="HD374" s="24"/>
      <c r="HE374" s="24"/>
      <c r="HF374" s="24"/>
      <c r="HG374" s="24"/>
      <c r="HH374" s="24"/>
      <c r="HI374" s="24"/>
      <c r="HJ374" s="24"/>
      <c r="HK374" s="24"/>
      <c r="HL374" s="24"/>
      <c r="HM374" s="24"/>
      <c r="HN374" s="24"/>
      <c r="HO374" s="24"/>
      <c r="HP374" s="24"/>
      <c r="HQ374" s="24"/>
      <c r="HR374" s="24"/>
      <c r="HS374" s="24"/>
      <c r="HT374" s="24"/>
      <c r="HU374" s="24"/>
      <c r="HV374" s="24"/>
      <c r="HW374" s="24"/>
      <c r="HX374" s="24"/>
      <c r="HY374" s="24"/>
      <c r="HZ374" s="24"/>
      <c r="IA374" s="24"/>
      <c r="IB374" s="24"/>
      <c r="IC374" s="24"/>
      <c r="ID374" s="24"/>
      <c r="IE374" s="24"/>
      <c r="IF374" s="24"/>
      <c r="IG374" s="24"/>
      <c r="IH374" s="24"/>
      <c r="II374" s="24"/>
      <c r="IJ374" s="24"/>
      <c r="IK374" s="24"/>
      <c r="IL374" s="24"/>
      <c r="IM374" s="24"/>
      <c r="IN374" s="24"/>
      <c r="IO374" s="24"/>
      <c r="IP374" s="24"/>
      <c r="IQ374" s="24"/>
      <c r="IR374" s="24"/>
      <c r="IS374" s="24"/>
      <c r="IT374" s="24"/>
      <c r="IU374" s="24"/>
      <c r="IV374" s="24"/>
      <c r="IW374" s="24"/>
      <c r="IX374" s="24"/>
      <c r="IY374" s="24"/>
      <c r="IZ374" s="24"/>
      <c r="JA374" s="24"/>
      <c r="JB374" s="24"/>
      <c r="JC374" s="24"/>
      <c r="JD374" s="24"/>
      <c r="JE374" s="24"/>
      <c r="JF374" s="24"/>
      <c r="JG374" s="24"/>
      <c r="JH374" s="24"/>
      <c r="JI374" s="24"/>
      <c r="JJ374" s="24"/>
      <c r="JK374" s="24"/>
      <c r="JL374" s="24"/>
      <c r="JM374" s="24"/>
      <c r="JN374" s="24"/>
      <c r="JO374" s="24"/>
      <c r="JP374" s="24"/>
      <c r="JQ374" s="24"/>
      <c r="JR374" s="24"/>
      <c r="JS374" s="24"/>
      <c r="JT374" s="24"/>
      <c r="JU374" s="24"/>
      <c r="JV374" s="24"/>
      <c r="JW374" s="24"/>
      <c r="JX374" s="24"/>
      <c r="JY374" s="24"/>
      <c r="JZ374" s="24"/>
      <c r="KA374" s="24"/>
      <c r="KB374" s="24"/>
      <c r="KC374" s="24"/>
      <c r="KD374" s="24"/>
      <c r="KE374" s="24"/>
      <c r="KF374" s="24"/>
      <c r="KG374" s="24"/>
      <c r="KH374" s="24"/>
      <c r="KI374" s="24"/>
      <c r="KJ374" s="24"/>
      <c r="KK374" s="24"/>
      <c r="KL374" s="24"/>
      <c r="KM374" s="24"/>
      <c r="KN374" s="24"/>
      <c r="KO374" s="24"/>
      <c r="KP374" s="24"/>
      <c r="KQ374" s="24"/>
      <c r="KR374" s="24"/>
      <c r="KS374" s="24"/>
      <c r="KT374" s="24"/>
      <c r="KU374" s="24"/>
      <c r="KV374" s="24"/>
      <c r="KW374" s="24"/>
      <c r="KX374" s="24"/>
      <c r="KY374" s="24"/>
      <c r="KZ374" s="24"/>
      <c r="LA374" s="24"/>
      <c r="LB374" s="24"/>
      <c r="LC374" s="24"/>
      <c r="LD374" s="24"/>
      <c r="LE374" s="24"/>
      <c r="LF374" s="24"/>
      <c r="LG374" s="24"/>
      <c r="LH374" s="24"/>
      <c r="LI374" s="24"/>
      <c r="LJ374" s="24"/>
      <c r="LK374" s="24"/>
      <c r="LL374" s="24"/>
      <c r="LM374" s="24"/>
      <c r="LN374" s="24"/>
      <c r="LO374" s="24"/>
      <c r="LP374" s="24"/>
      <c r="LQ374" s="24"/>
      <c r="LR374" s="24"/>
      <c r="LS374" s="24"/>
      <c r="LT374" s="24"/>
      <c r="LU374" s="24"/>
      <c r="LV374" s="24"/>
      <c r="LW374" s="24"/>
      <c r="LX374" s="24"/>
      <c r="LY374" s="24"/>
      <c r="LZ374" s="24"/>
      <c r="MA374" s="24"/>
      <c r="MB374" s="24"/>
      <c r="MC374" s="24"/>
      <c r="MD374" s="24"/>
      <c r="ME374" s="24"/>
      <c r="MF374" s="24"/>
      <c r="MG374" s="24"/>
      <c r="MH374" s="24"/>
      <c r="MI374" s="24"/>
      <c r="MJ374" s="24"/>
      <c r="MK374" s="24"/>
      <c r="ML374" s="24"/>
      <c r="MM374" s="24"/>
      <c r="MN374" s="24"/>
      <c r="MO374" s="24"/>
      <c r="MP374" s="24"/>
      <c r="MQ374" s="24"/>
      <c r="MR374" s="24"/>
      <c r="MS374" s="24"/>
      <c r="MT374" s="24"/>
      <c r="MU374" s="24"/>
      <c r="MV374" s="24"/>
      <c r="MW374" s="24"/>
      <c r="MX374" s="24"/>
      <c r="MY374" s="24"/>
      <c r="MZ374" s="24"/>
      <c r="NA374" s="24"/>
      <c r="NB374" s="24"/>
      <c r="NC374" s="24"/>
      <c r="ND374" s="24"/>
      <c r="NE374" s="24"/>
      <c r="NF374" s="24"/>
      <c r="NG374" s="24"/>
      <c r="NH374" s="24"/>
      <c r="NI374" s="24"/>
      <c r="NJ374" s="24"/>
      <c r="NK374" s="24"/>
      <c r="NL374" s="24"/>
      <c r="NM374" s="24"/>
      <c r="NN374" s="24"/>
      <c r="NO374" s="24"/>
      <c r="NP374" s="24"/>
      <c r="NQ374" s="24"/>
      <c r="NR374" s="24"/>
      <c r="NS374" s="24"/>
      <c r="NT374" s="24"/>
      <c r="NU374" s="24"/>
      <c r="NV374" s="24"/>
      <c r="NW374" s="24"/>
      <c r="NX374" s="24"/>
      <c r="NY374" s="24"/>
      <c r="NZ374" s="24"/>
      <c r="OA374" s="24"/>
      <c r="OB374" s="24"/>
      <c r="OC374" s="24"/>
      <c r="OD374" s="24"/>
      <c r="OE374" s="24"/>
      <c r="OF374" s="24"/>
      <c r="OG374" s="24"/>
      <c r="OH374" s="24"/>
      <c r="OI374" s="24"/>
      <c r="OJ374" s="24"/>
      <c r="OK374" s="24"/>
      <c r="OL374" s="24"/>
      <c r="OM374" s="24"/>
      <c r="ON374" s="24"/>
      <c r="OO374" s="24"/>
      <c r="OP374" s="24"/>
      <c r="OQ374" s="24"/>
      <c r="OR374" s="24"/>
      <c r="OS374" s="24"/>
      <c r="OT374" s="24"/>
      <c r="OU374" s="24"/>
      <c r="OV374" s="24"/>
      <c r="OW374" s="24"/>
      <c r="OX374" s="24"/>
      <c r="OY374" s="24"/>
      <c r="OZ374" s="24"/>
      <c r="PA374" s="24"/>
      <c r="PB374" s="24"/>
      <c r="PC374" s="24"/>
      <c r="PD374" s="24"/>
      <c r="PE374" s="24"/>
      <c r="PF374" s="24"/>
      <c r="PG374" s="24"/>
      <c r="PH374" s="24"/>
      <c r="PI374" s="24"/>
      <c r="PJ374" s="24"/>
      <c r="PK374" s="24"/>
      <c r="PL374" s="24"/>
      <c r="PM374" s="24"/>
      <c r="PN374" s="24"/>
      <c r="PO374" s="24"/>
      <c r="PP374" s="24"/>
      <c r="PQ374" s="24"/>
      <c r="PR374" s="24"/>
      <c r="PS374" s="24"/>
      <c r="PT374" s="24"/>
      <c r="PU374" s="24"/>
      <c r="PV374" s="24"/>
      <c r="PW374" s="24"/>
      <c r="PX374" s="24"/>
      <c r="PY374" s="24"/>
      <c r="PZ374" s="24"/>
      <c r="QA374" s="24"/>
      <c r="QB374" s="24"/>
      <c r="QC374" s="24"/>
      <c r="QD374" s="24"/>
      <c r="QE374" s="24"/>
      <c r="QF374" s="24"/>
      <c r="QG374" s="24"/>
      <c r="QH374" s="24"/>
      <c r="QI374" s="24"/>
      <c r="QJ374" s="24"/>
      <c r="QK374" s="24"/>
    </row>
    <row r="375" spans="1:453" s="107" customFormat="1" ht="36">
      <c r="A375" s="84" t="s">
        <v>2095</v>
      </c>
      <c r="B375" s="85" t="s">
        <v>1211</v>
      </c>
      <c r="C375" s="85" t="s">
        <v>32</v>
      </c>
      <c r="D375" s="82" t="s">
        <v>1219</v>
      </c>
      <c r="E375" s="101" t="s">
        <v>1213</v>
      </c>
      <c r="F375" s="85" t="s">
        <v>1220</v>
      </c>
      <c r="G375" s="86" t="s">
        <v>1215</v>
      </c>
      <c r="H375" s="102">
        <v>41079</v>
      </c>
      <c r="I375" s="103">
        <v>41259</v>
      </c>
      <c r="J375" s="104">
        <v>3648024.53</v>
      </c>
      <c r="K375" s="105" t="s">
        <v>516</v>
      </c>
      <c r="L375" s="102"/>
      <c r="M375" s="106"/>
      <c r="N375" s="106">
        <v>3648024.53</v>
      </c>
      <c r="O375" s="104">
        <v>109185.3</v>
      </c>
      <c r="P375" s="104">
        <v>376976.9</v>
      </c>
      <c r="Q375" s="85" t="s">
        <v>69</v>
      </c>
      <c r="R375" s="85" t="s">
        <v>2310</v>
      </c>
      <c r="S375" s="101"/>
      <c r="T375" s="101"/>
      <c r="U375" s="101"/>
      <c r="V375" s="101"/>
      <c r="W375" s="101"/>
      <c r="X375" s="101"/>
      <c r="Y375" s="101" t="s">
        <v>1803</v>
      </c>
      <c r="Z375" s="84"/>
      <c r="AA375" s="84" t="s">
        <v>1803</v>
      </c>
    </row>
    <row r="376" spans="1:453" s="107" customFormat="1" ht="48">
      <c r="A376" s="84" t="s">
        <v>2095</v>
      </c>
      <c r="B376" s="85" t="s">
        <v>1211</v>
      </c>
      <c r="C376" s="85" t="s">
        <v>32</v>
      </c>
      <c r="D376" s="82" t="s">
        <v>1221</v>
      </c>
      <c r="E376" s="101" t="s">
        <v>1213</v>
      </c>
      <c r="F376" s="85" t="s">
        <v>1222</v>
      </c>
      <c r="G376" s="86" t="s">
        <v>1215</v>
      </c>
      <c r="H376" s="102" t="s">
        <v>1223</v>
      </c>
      <c r="I376" s="103">
        <v>41076</v>
      </c>
      <c r="J376" s="104">
        <v>1441341.68</v>
      </c>
      <c r="K376" s="105" t="s">
        <v>1224</v>
      </c>
      <c r="L376" s="102">
        <v>41624</v>
      </c>
      <c r="M376" s="106"/>
      <c r="N376" s="106">
        <v>1441341.68</v>
      </c>
      <c r="O376" s="104">
        <v>249281.01</v>
      </c>
      <c r="P376" s="104">
        <v>965122.88</v>
      </c>
      <c r="Q376" s="85" t="s">
        <v>221</v>
      </c>
      <c r="R376" s="85" t="s">
        <v>2234</v>
      </c>
      <c r="S376" s="101"/>
      <c r="T376" s="101" t="s">
        <v>1803</v>
      </c>
      <c r="U376" s="101"/>
      <c r="V376" s="101"/>
      <c r="W376" s="101"/>
      <c r="X376" s="101"/>
      <c r="Y376" s="101"/>
      <c r="Z376" s="84"/>
      <c r="AA376" s="84"/>
    </row>
    <row r="377" spans="1:453" s="107" customFormat="1" ht="45">
      <c r="A377" s="84" t="s">
        <v>2095</v>
      </c>
      <c r="B377" s="85" t="s">
        <v>1211</v>
      </c>
      <c r="C377" s="85" t="s">
        <v>32</v>
      </c>
      <c r="D377" s="82" t="s">
        <v>1238</v>
      </c>
      <c r="E377" s="101" t="s">
        <v>1231</v>
      </c>
      <c r="F377" s="85" t="s">
        <v>1239</v>
      </c>
      <c r="G377" s="86" t="s">
        <v>1215</v>
      </c>
      <c r="H377" s="102" t="s">
        <v>1240</v>
      </c>
      <c r="I377" s="103">
        <v>40370</v>
      </c>
      <c r="J377" s="104">
        <v>940796.63</v>
      </c>
      <c r="K377" s="105" t="s">
        <v>1241</v>
      </c>
      <c r="L377" s="102">
        <v>41100</v>
      </c>
      <c r="M377" s="106"/>
      <c r="N377" s="106">
        <v>940796.63</v>
      </c>
      <c r="O377" s="104"/>
      <c r="P377" s="104">
        <v>420389.22</v>
      </c>
      <c r="Q377" s="85" t="s">
        <v>221</v>
      </c>
      <c r="R377" s="85" t="s">
        <v>2311</v>
      </c>
      <c r="S377" s="101"/>
      <c r="T377" s="101"/>
      <c r="U377" s="101"/>
      <c r="V377" s="101"/>
      <c r="W377" s="101"/>
      <c r="X377" s="101"/>
      <c r="Y377" s="101" t="s">
        <v>1803</v>
      </c>
      <c r="Z377" s="84"/>
      <c r="AA377" s="84" t="s">
        <v>1803</v>
      </c>
    </row>
    <row r="378" spans="1:453" s="107" customFormat="1" ht="45">
      <c r="A378" s="84" t="s">
        <v>2095</v>
      </c>
      <c r="B378" s="85" t="s">
        <v>1211</v>
      </c>
      <c r="C378" s="85" t="s">
        <v>32</v>
      </c>
      <c r="D378" s="82" t="s">
        <v>1230</v>
      </c>
      <c r="E378" s="101" t="s">
        <v>1231</v>
      </c>
      <c r="F378" s="85" t="s">
        <v>1232</v>
      </c>
      <c r="G378" s="86" t="s">
        <v>1215</v>
      </c>
      <c r="H378" s="102" t="s">
        <v>1233</v>
      </c>
      <c r="I378" s="103">
        <v>40651</v>
      </c>
      <c r="J378" s="104">
        <v>672749.89</v>
      </c>
      <c r="K378" s="105" t="s">
        <v>1229</v>
      </c>
      <c r="L378" s="102">
        <v>41554</v>
      </c>
      <c r="M378" s="106"/>
      <c r="N378" s="106">
        <v>672749.89</v>
      </c>
      <c r="O378" s="104"/>
      <c r="P378" s="104">
        <v>432846.66</v>
      </c>
      <c r="Q378" s="85" t="s">
        <v>69</v>
      </c>
      <c r="R378" s="85" t="s">
        <v>2312</v>
      </c>
      <c r="S378" s="101"/>
      <c r="T378" s="101"/>
      <c r="U378" s="101"/>
      <c r="V378" s="101"/>
      <c r="W378" s="101"/>
      <c r="X378" s="101"/>
      <c r="Y378" s="101" t="s">
        <v>1803</v>
      </c>
      <c r="Z378" s="84"/>
      <c r="AA378" s="84" t="s">
        <v>1803</v>
      </c>
    </row>
    <row r="379" spans="1:453" s="107" customFormat="1" ht="45">
      <c r="A379" s="84" t="s">
        <v>2095</v>
      </c>
      <c r="B379" s="85" t="s">
        <v>1211</v>
      </c>
      <c r="C379" s="85" t="s">
        <v>32</v>
      </c>
      <c r="D379" s="82" t="s">
        <v>1234</v>
      </c>
      <c r="E379" s="101" t="s">
        <v>1231</v>
      </c>
      <c r="F379" s="85" t="s">
        <v>1235</v>
      </c>
      <c r="G379" s="86" t="s">
        <v>1215</v>
      </c>
      <c r="H379" s="102" t="s">
        <v>1236</v>
      </c>
      <c r="I379" s="103">
        <v>40531</v>
      </c>
      <c r="J379" s="104">
        <v>623321.72</v>
      </c>
      <c r="K379" s="105" t="s">
        <v>1237</v>
      </c>
      <c r="L379" s="102">
        <v>41439</v>
      </c>
      <c r="M379" s="106"/>
      <c r="N379" s="106">
        <v>623321.72</v>
      </c>
      <c r="O379" s="104"/>
      <c r="P379" s="104">
        <v>518249.54</v>
      </c>
      <c r="Q379" s="85" t="s">
        <v>221</v>
      </c>
      <c r="R379" s="85" t="s">
        <v>2137</v>
      </c>
      <c r="S379" s="101"/>
      <c r="T379" s="101"/>
      <c r="U379" s="101" t="s">
        <v>1803</v>
      </c>
      <c r="V379" s="101"/>
      <c r="W379" s="101"/>
      <c r="X379" s="101"/>
      <c r="Y379" s="101"/>
      <c r="Z379" s="84"/>
      <c r="AA379" s="84"/>
    </row>
    <row r="380" spans="1:453" s="107" customFormat="1" ht="36">
      <c r="A380" s="84" t="s">
        <v>2095</v>
      </c>
      <c r="B380" s="85" t="s">
        <v>1211</v>
      </c>
      <c r="C380" s="85" t="s">
        <v>32</v>
      </c>
      <c r="D380" s="82" t="s">
        <v>1226</v>
      </c>
      <c r="E380" s="101" t="s">
        <v>1227</v>
      </c>
      <c r="F380" s="85" t="s">
        <v>1228</v>
      </c>
      <c r="G380" s="86" t="s">
        <v>1215</v>
      </c>
      <c r="H380" s="102" t="s">
        <v>1229</v>
      </c>
      <c r="I380" s="103">
        <v>40833</v>
      </c>
      <c r="J380" s="104">
        <v>406259.48</v>
      </c>
      <c r="K380" s="105" t="s">
        <v>1225</v>
      </c>
      <c r="L380" s="102">
        <v>41380</v>
      </c>
      <c r="M380" s="106"/>
      <c r="N380" s="106">
        <v>406259.48</v>
      </c>
      <c r="O380" s="104"/>
      <c r="P380" s="104"/>
      <c r="Q380" s="85" t="s">
        <v>221</v>
      </c>
      <c r="R380" s="85" t="s">
        <v>2313</v>
      </c>
      <c r="S380" s="101"/>
      <c r="T380" s="101"/>
      <c r="U380" s="101"/>
      <c r="V380" s="101"/>
      <c r="W380" s="101"/>
      <c r="X380" s="101" t="s">
        <v>1803</v>
      </c>
      <c r="Y380" s="101"/>
      <c r="Z380" s="84"/>
      <c r="AA380" s="84"/>
    </row>
    <row r="381" spans="1:453" s="107" customFormat="1" ht="48">
      <c r="A381" s="84" t="s">
        <v>2095</v>
      </c>
      <c r="B381" s="85" t="s">
        <v>1211</v>
      </c>
      <c r="C381" s="85" t="s">
        <v>32</v>
      </c>
      <c r="D381" s="82" t="s">
        <v>1212</v>
      </c>
      <c r="E381" s="101" t="s">
        <v>1213</v>
      </c>
      <c r="F381" s="85" t="s">
        <v>1214</v>
      </c>
      <c r="G381" s="86" t="s">
        <v>1215</v>
      </c>
      <c r="H381" s="102" t="s">
        <v>1216</v>
      </c>
      <c r="I381" s="103">
        <v>41965</v>
      </c>
      <c r="J381" s="104">
        <v>25471.46</v>
      </c>
      <c r="K381" s="105" t="s">
        <v>1217</v>
      </c>
      <c r="L381" s="102"/>
      <c r="M381" s="106"/>
      <c r="N381" s="106">
        <v>25471.46</v>
      </c>
      <c r="O381" s="104"/>
      <c r="P381" s="104"/>
      <c r="Q381" s="85" t="s">
        <v>221</v>
      </c>
      <c r="R381" s="85" t="s">
        <v>2303</v>
      </c>
      <c r="S381" s="101"/>
      <c r="T381" s="101"/>
      <c r="U381" s="101" t="s">
        <v>1803</v>
      </c>
      <c r="V381" s="101"/>
      <c r="W381" s="101"/>
      <c r="X381" s="101"/>
      <c r="Y381" s="101"/>
      <c r="Z381" s="84"/>
      <c r="AA381" s="84"/>
    </row>
    <row r="382" spans="1:453" s="107" customFormat="1" ht="45">
      <c r="A382" s="84" t="s">
        <v>2102</v>
      </c>
      <c r="B382" s="85" t="s">
        <v>1242</v>
      </c>
      <c r="C382" s="85" t="s">
        <v>32</v>
      </c>
      <c r="D382" s="82" t="s">
        <v>1244</v>
      </c>
      <c r="E382" s="101"/>
      <c r="F382" s="85" t="s">
        <v>1245</v>
      </c>
      <c r="G382" s="86" t="s">
        <v>173</v>
      </c>
      <c r="H382" s="102">
        <v>41661</v>
      </c>
      <c r="I382" s="103">
        <v>42021</v>
      </c>
      <c r="J382" s="104">
        <v>1728414.3</v>
      </c>
      <c r="K382" s="105"/>
      <c r="L382" s="102">
        <v>42381</v>
      </c>
      <c r="M382" s="106"/>
      <c r="N382" s="106">
        <v>1728414.3</v>
      </c>
      <c r="O382" s="104"/>
      <c r="P382" s="104"/>
      <c r="Q382" s="85" t="s">
        <v>69</v>
      </c>
      <c r="R382" s="85"/>
      <c r="S382" s="101"/>
      <c r="T382" s="101"/>
      <c r="U382" s="101"/>
      <c r="V382" s="101"/>
      <c r="W382" s="101"/>
      <c r="X382" s="101"/>
      <c r="Y382" s="101"/>
      <c r="Z382" s="84" t="s">
        <v>1803</v>
      </c>
      <c r="AA382" s="84" t="s">
        <v>1803</v>
      </c>
    </row>
    <row r="383" spans="1:453" s="107" customFormat="1" ht="75">
      <c r="A383" s="84" t="s">
        <v>2102</v>
      </c>
      <c r="B383" s="85" t="s">
        <v>1242</v>
      </c>
      <c r="C383" s="85" t="s">
        <v>32</v>
      </c>
      <c r="D383" s="112" t="s">
        <v>2464</v>
      </c>
      <c r="E383" s="116" t="s">
        <v>2471</v>
      </c>
      <c r="F383" s="116" t="s">
        <v>2474</v>
      </c>
      <c r="G383" s="116" t="s">
        <v>2475</v>
      </c>
      <c r="H383" s="120">
        <v>39666</v>
      </c>
      <c r="I383" s="103">
        <v>40026</v>
      </c>
      <c r="J383" s="124">
        <v>6352010.0800000001</v>
      </c>
      <c r="K383" s="105"/>
      <c r="L383" s="126">
        <v>42368</v>
      </c>
      <c r="M383" s="129">
        <v>840036.2</v>
      </c>
      <c r="N383" s="106">
        <v>7192046.2800000003</v>
      </c>
      <c r="O383" s="128">
        <v>19803.34</v>
      </c>
      <c r="P383" s="128">
        <v>5180239.4800000004</v>
      </c>
      <c r="Q383" s="116" t="s">
        <v>232</v>
      </c>
      <c r="R383" s="85"/>
      <c r="S383" s="101"/>
      <c r="T383" s="101"/>
      <c r="U383" s="101"/>
      <c r="V383" s="101"/>
      <c r="W383" s="101"/>
      <c r="X383" s="101"/>
      <c r="Y383" s="101"/>
      <c r="Z383" s="84" t="s">
        <v>1803</v>
      </c>
      <c r="AA383" s="84" t="s">
        <v>1803</v>
      </c>
    </row>
    <row r="384" spans="1:453" s="107" customFormat="1" ht="75">
      <c r="A384" s="84" t="s">
        <v>2102</v>
      </c>
      <c r="B384" s="85" t="s">
        <v>1242</v>
      </c>
      <c r="C384" s="85" t="s">
        <v>32</v>
      </c>
      <c r="D384" s="112" t="s">
        <v>2465</v>
      </c>
      <c r="E384" s="116" t="s">
        <v>2471</v>
      </c>
      <c r="F384" s="116" t="s">
        <v>2476</v>
      </c>
      <c r="G384" s="116" t="s">
        <v>2477</v>
      </c>
      <c r="H384" s="120">
        <v>40177</v>
      </c>
      <c r="I384" s="103">
        <v>40537</v>
      </c>
      <c r="J384" s="124">
        <v>10357213.16</v>
      </c>
      <c r="K384" s="105"/>
      <c r="L384" s="126">
        <v>42368</v>
      </c>
      <c r="M384" s="128">
        <v>375348.890000001</v>
      </c>
      <c r="N384" s="106">
        <v>10732562.050000001</v>
      </c>
      <c r="O384" s="128">
        <v>634786.93000000005</v>
      </c>
      <c r="P384" s="128">
        <v>3942518.13</v>
      </c>
      <c r="Q384" s="116" t="s">
        <v>232</v>
      </c>
      <c r="R384" s="85"/>
      <c r="S384" s="101"/>
      <c r="T384" s="101"/>
      <c r="U384" s="101"/>
      <c r="V384" s="101"/>
      <c r="W384" s="101"/>
      <c r="X384" s="101"/>
      <c r="Y384" s="101"/>
      <c r="Z384" s="84" t="s">
        <v>1803</v>
      </c>
      <c r="AA384" s="84" t="s">
        <v>1803</v>
      </c>
    </row>
    <row r="385" spans="1:27" s="107" customFormat="1" ht="75">
      <c r="A385" s="84" t="s">
        <v>2102</v>
      </c>
      <c r="B385" s="85" t="s">
        <v>1242</v>
      </c>
      <c r="C385" s="85" t="s">
        <v>32</v>
      </c>
      <c r="D385" s="112" t="s">
        <v>2466</v>
      </c>
      <c r="E385" s="116" t="s">
        <v>2472</v>
      </c>
      <c r="F385" s="116" t="s">
        <v>2478</v>
      </c>
      <c r="G385" s="116" t="s">
        <v>2479</v>
      </c>
      <c r="H385" s="120">
        <v>40206</v>
      </c>
      <c r="I385" s="103">
        <v>40566</v>
      </c>
      <c r="J385" s="124">
        <v>8968170.25</v>
      </c>
      <c r="K385" s="105"/>
      <c r="L385" s="126">
        <v>42368</v>
      </c>
      <c r="M385" s="128">
        <v>2241959.34</v>
      </c>
      <c r="N385" s="106">
        <v>11210129.59</v>
      </c>
      <c r="O385" s="128">
        <v>521490.37</v>
      </c>
      <c r="P385" s="128">
        <v>7802155.5800000001</v>
      </c>
      <c r="Q385" s="116" t="s">
        <v>232</v>
      </c>
      <c r="R385" s="85"/>
      <c r="S385" s="101"/>
      <c r="T385" s="101"/>
      <c r="U385" s="101"/>
      <c r="V385" s="101"/>
      <c r="W385" s="101"/>
      <c r="X385" s="101"/>
      <c r="Y385" s="101"/>
      <c r="Z385" s="84" t="s">
        <v>1803</v>
      </c>
      <c r="AA385" s="84" t="s">
        <v>1803</v>
      </c>
    </row>
    <row r="386" spans="1:27" s="107" customFormat="1" ht="105">
      <c r="A386" s="84" t="s">
        <v>2102</v>
      </c>
      <c r="B386" s="85" t="s">
        <v>1242</v>
      </c>
      <c r="C386" s="85" t="s">
        <v>32</v>
      </c>
      <c r="D386" s="114" t="s">
        <v>2467</v>
      </c>
      <c r="E386" s="116" t="s">
        <v>2473</v>
      </c>
      <c r="F386" s="116" t="s">
        <v>2480</v>
      </c>
      <c r="G386" s="116" t="s">
        <v>2481</v>
      </c>
      <c r="H386" s="121">
        <v>40301</v>
      </c>
      <c r="I386" s="103">
        <v>40750</v>
      </c>
      <c r="J386" s="125">
        <v>17608334.100000001</v>
      </c>
      <c r="K386" s="105"/>
      <c r="L386" s="126">
        <v>42369</v>
      </c>
      <c r="M386" s="125">
        <v>2778912.17</v>
      </c>
      <c r="N386" s="106">
        <v>20387246.270000003</v>
      </c>
      <c r="O386" s="125">
        <v>467585.72</v>
      </c>
      <c r="P386" s="125">
        <v>13668612.130000001</v>
      </c>
      <c r="Q386" s="130" t="s">
        <v>2485</v>
      </c>
      <c r="R386" s="85"/>
      <c r="S386" s="101"/>
      <c r="T386" s="101"/>
      <c r="U386" s="101"/>
      <c r="V386" s="101"/>
      <c r="W386" s="101"/>
      <c r="X386" s="101"/>
      <c r="Y386" s="101"/>
      <c r="Z386" s="84" t="s">
        <v>1803</v>
      </c>
      <c r="AA386" s="84" t="s">
        <v>1803</v>
      </c>
    </row>
    <row r="387" spans="1:27" s="107" customFormat="1" ht="75">
      <c r="A387" s="84" t="s">
        <v>2102</v>
      </c>
      <c r="B387" s="85" t="s">
        <v>1242</v>
      </c>
      <c r="C387" s="85" t="s">
        <v>32</v>
      </c>
      <c r="D387" s="113" t="s">
        <v>2468</v>
      </c>
      <c r="E387" s="116" t="s">
        <v>2471</v>
      </c>
      <c r="F387" s="116" t="s">
        <v>2480</v>
      </c>
      <c r="G387" s="116" t="s">
        <v>543</v>
      </c>
      <c r="H387" s="121">
        <v>41170</v>
      </c>
      <c r="I387" s="103">
        <v>41747</v>
      </c>
      <c r="J387" s="125">
        <v>27462491.100000001</v>
      </c>
      <c r="K387" s="105"/>
      <c r="L387" s="126">
        <v>42369</v>
      </c>
      <c r="M387" s="125">
        <v>2237322.0499999998</v>
      </c>
      <c r="N387" s="106">
        <v>29699813.150000002</v>
      </c>
      <c r="O387" s="125">
        <v>521499.62</v>
      </c>
      <c r="P387" s="125">
        <v>3422526.78</v>
      </c>
      <c r="Q387" s="116" t="s">
        <v>232</v>
      </c>
      <c r="R387" s="85"/>
      <c r="S387" s="101"/>
      <c r="T387" s="101"/>
      <c r="U387" s="101"/>
      <c r="V387" s="101"/>
      <c r="W387" s="101"/>
      <c r="X387" s="101"/>
      <c r="Y387" s="101"/>
      <c r="Z387" s="84" t="s">
        <v>1803</v>
      </c>
      <c r="AA387" s="84" t="s">
        <v>1803</v>
      </c>
    </row>
    <row r="388" spans="1:27" s="107" customFormat="1" ht="75">
      <c r="A388" s="84" t="s">
        <v>2102</v>
      </c>
      <c r="B388" s="85" t="s">
        <v>1242</v>
      </c>
      <c r="C388" s="85" t="s">
        <v>32</v>
      </c>
      <c r="D388" s="113" t="s">
        <v>2469</v>
      </c>
      <c r="E388" s="116" t="s">
        <v>2471</v>
      </c>
      <c r="F388" s="116" t="s">
        <v>2482</v>
      </c>
      <c r="G388" s="116" t="s">
        <v>182</v>
      </c>
      <c r="H388" s="121">
        <v>41519</v>
      </c>
      <c r="I388" s="103">
        <v>41792</v>
      </c>
      <c r="J388" s="125">
        <v>6649966.6200000001</v>
      </c>
      <c r="K388" s="105"/>
      <c r="L388" s="126">
        <v>42369</v>
      </c>
      <c r="M388" s="125"/>
      <c r="N388" s="106">
        <v>6649966.6200000001</v>
      </c>
      <c r="O388" s="125">
        <v>367705.1</v>
      </c>
      <c r="P388" s="125">
        <v>387443.94</v>
      </c>
      <c r="Q388" s="116" t="s">
        <v>232</v>
      </c>
      <c r="R388" s="85"/>
      <c r="S388" s="101"/>
      <c r="T388" s="101"/>
      <c r="U388" s="101"/>
      <c r="V388" s="101"/>
      <c r="W388" s="101"/>
      <c r="X388" s="101"/>
      <c r="Y388" s="101"/>
      <c r="Z388" s="84" t="s">
        <v>1803</v>
      </c>
      <c r="AA388" s="84" t="s">
        <v>1803</v>
      </c>
    </row>
    <row r="389" spans="1:27" s="107" customFormat="1" ht="105">
      <c r="A389" s="84" t="s">
        <v>2102</v>
      </c>
      <c r="B389" s="85" t="s">
        <v>1242</v>
      </c>
      <c r="C389" s="85" t="s">
        <v>32</v>
      </c>
      <c r="D389" s="113" t="s">
        <v>2470</v>
      </c>
      <c r="E389" s="116" t="s">
        <v>2473</v>
      </c>
      <c r="F389" s="116" t="s">
        <v>2483</v>
      </c>
      <c r="G389" s="116" t="s">
        <v>2484</v>
      </c>
      <c r="H389" s="122">
        <v>40791</v>
      </c>
      <c r="I389" s="103">
        <v>41157</v>
      </c>
      <c r="J389" s="125">
        <v>382518</v>
      </c>
      <c r="K389" s="105"/>
      <c r="L389" s="126">
        <v>42059</v>
      </c>
      <c r="M389" s="125"/>
      <c r="N389" s="106">
        <v>382518</v>
      </c>
      <c r="O389" s="125"/>
      <c r="P389" s="125">
        <v>38251.800000000003</v>
      </c>
      <c r="Q389" s="116" t="s">
        <v>221</v>
      </c>
      <c r="R389" s="85"/>
      <c r="S389" s="101"/>
      <c r="T389" s="101"/>
      <c r="U389" s="101"/>
      <c r="V389" s="101"/>
      <c r="W389" s="101"/>
      <c r="X389" s="101"/>
      <c r="Y389" s="101"/>
      <c r="Z389" s="84" t="s">
        <v>1803</v>
      </c>
      <c r="AA389" s="84" t="s">
        <v>1803</v>
      </c>
    </row>
    <row r="390" spans="1:27" s="107" customFormat="1" ht="30">
      <c r="A390" s="84" t="s">
        <v>2099</v>
      </c>
      <c r="B390" s="85" t="s">
        <v>143</v>
      </c>
      <c r="C390" s="85" t="s">
        <v>32</v>
      </c>
      <c r="D390" s="82" t="s">
        <v>2002</v>
      </c>
      <c r="E390" s="101" t="s">
        <v>114</v>
      </c>
      <c r="F390" s="85" t="s">
        <v>2007</v>
      </c>
      <c r="G390" s="86" t="s">
        <v>2005</v>
      </c>
      <c r="H390" s="102">
        <v>41801</v>
      </c>
      <c r="I390" s="103">
        <v>42081</v>
      </c>
      <c r="J390" s="104">
        <v>950768.32</v>
      </c>
      <c r="K390" s="105"/>
      <c r="L390" s="102"/>
      <c r="M390" s="106"/>
      <c r="N390" s="106">
        <v>950768.32</v>
      </c>
      <c r="O390" s="104"/>
      <c r="P390" s="104"/>
      <c r="Q390" s="85" t="s">
        <v>69</v>
      </c>
      <c r="R390" s="85" t="s">
        <v>2307</v>
      </c>
      <c r="S390" s="101"/>
      <c r="T390" s="101"/>
      <c r="U390" s="101"/>
      <c r="V390" s="101"/>
      <c r="W390" s="101"/>
      <c r="X390" s="101"/>
      <c r="Y390" s="101" t="s">
        <v>1803</v>
      </c>
      <c r="Z390" s="84"/>
      <c r="AA390" s="84" t="s">
        <v>1803</v>
      </c>
    </row>
    <row r="391" spans="1:27" s="107" customFormat="1" ht="30">
      <c r="A391" s="84" t="s">
        <v>2099</v>
      </c>
      <c r="B391" s="85" t="s">
        <v>143</v>
      </c>
      <c r="C391" s="85" t="s">
        <v>32</v>
      </c>
      <c r="D391" s="82" t="s">
        <v>2000</v>
      </c>
      <c r="E391" s="101"/>
      <c r="F391" s="85" t="s">
        <v>2007</v>
      </c>
      <c r="G391" s="86" t="s">
        <v>2003</v>
      </c>
      <c r="H391" s="102">
        <v>41662</v>
      </c>
      <c r="I391" s="103">
        <v>41692</v>
      </c>
      <c r="J391" s="104">
        <v>129082.25</v>
      </c>
      <c r="K391" s="105"/>
      <c r="L391" s="102">
        <v>41722</v>
      </c>
      <c r="M391" s="106">
        <v>40256.46</v>
      </c>
      <c r="N391" s="106">
        <v>169338.71</v>
      </c>
      <c r="O391" s="104">
        <v>36066.5</v>
      </c>
      <c r="P391" s="104">
        <v>36066.5</v>
      </c>
      <c r="Q391" s="85" t="s">
        <v>2006</v>
      </c>
      <c r="R391" s="85" t="s">
        <v>2214</v>
      </c>
      <c r="S391" s="101"/>
      <c r="T391" s="101"/>
      <c r="U391" s="101" t="s">
        <v>1803</v>
      </c>
      <c r="V391" s="101"/>
      <c r="W391" s="101"/>
      <c r="X391" s="101"/>
      <c r="Y391" s="101"/>
      <c r="Z391" s="84"/>
      <c r="AA391" s="84"/>
    </row>
    <row r="392" spans="1:27" s="107" customFormat="1" ht="30">
      <c r="A392" s="84" t="s">
        <v>2099</v>
      </c>
      <c r="B392" s="85" t="s">
        <v>143</v>
      </c>
      <c r="C392" s="85" t="s">
        <v>32</v>
      </c>
      <c r="D392" s="82" t="s">
        <v>2001</v>
      </c>
      <c r="E392" s="101"/>
      <c r="F392" s="85" t="s">
        <v>2008</v>
      </c>
      <c r="G392" s="86" t="s">
        <v>2004</v>
      </c>
      <c r="H392" s="102">
        <v>41695</v>
      </c>
      <c r="I392" s="103">
        <v>41785</v>
      </c>
      <c r="J392" s="104">
        <v>94189.7</v>
      </c>
      <c r="K392" s="105"/>
      <c r="L392" s="102"/>
      <c r="M392" s="106"/>
      <c r="N392" s="106">
        <v>94189.7</v>
      </c>
      <c r="O392" s="104">
        <v>24266.38</v>
      </c>
      <c r="P392" s="104">
        <v>24266.38</v>
      </c>
      <c r="Q392" s="85" t="s">
        <v>2006</v>
      </c>
      <c r="R392" s="85" t="s">
        <v>2308</v>
      </c>
      <c r="S392" s="101"/>
      <c r="T392" s="101" t="s">
        <v>1803</v>
      </c>
      <c r="U392" s="101"/>
      <c r="V392" s="101"/>
      <c r="W392" s="101"/>
      <c r="X392" s="101"/>
      <c r="Y392" s="101"/>
      <c r="Z392" s="84"/>
      <c r="AA392" s="84"/>
    </row>
    <row r="393" spans="1:27" s="107" customFormat="1" ht="30">
      <c r="A393" s="84" t="s">
        <v>2100</v>
      </c>
      <c r="B393" s="85" t="s">
        <v>1248</v>
      </c>
      <c r="C393" s="85" t="s">
        <v>32</v>
      </c>
      <c r="D393" s="82" t="s">
        <v>1254</v>
      </c>
      <c r="E393" s="101"/>
      <c r="F393" s="85" t="s">
        <v>1255</v>
      </c>
      <c r="G393" s="86" t="s">
        <v>317</v>
      </c>
      <c r="H393" s="102">
        <v>41064</v>
      </c>
      <c r="I393" s="103">
        <v>41245</v>
      </c>
      <c r="J393" s="104">
        <v>510215.38</v>
      </c>
      <c r="K393" s="105"/>
      <c r="L393" s="102"/>
      <c r="M393" s="106"/>
      <c r="N393" s="106">
        <v>510215.38</v>
      </c>
      <c r="O393" s="104"/>
      <c r="P393" s="104">
        <v>221357.44</v>
      </c>
      <c r="Q393" s="85" t="s">
        <v>69</v>
      </c>
      <c r="R393" s="85" t="s">
        <v>2306</v>
      </c>
      <c r="S393" s="101"/>
      <c r="T393" s="101" t="s">
        <v>1803</v>
      </c>
      <c r="U393" s="101"/>
      <c r="V393" s="101"/>
      <c r="W393" s="101"/>
      <c r="X393" s="101"/>
      <c r="Y393" s="101"/>
      <c r="Z393" s="84"/>
      <c r="AA393" s="84"/>
    </row>
    <row r="394" spans="1:27" s="107" customFormat="1" ht="30">
      <c r="A394" s="84" t="s">
        <v>2100</v>
      </c>
      <c r="B394" s="85" t="s">
        <v>1248</v>
      </c>
      <c r="C394" s="85" t="s">
        <v>32</v>
      </c>
      <c r="D394" s="82" t="s">
        <v>1251</v>
      </c>
      <c r="E394" s="101" t="s">
        <v>215</v>
      </c>
      <c r="F394" s="85" t="s">
        <v>1250</v>
      </c>
      <c r="G394" s="86" t="s">
        <v>177</v>
      </c>
      <c r="H394" s="102">
        <v>41955</v>
      </c>
      <c r="I394" s="103">
        <v>42106</v>
      </c>
      <c r="J394" s="104">
        <v>246915.67</v>
      </c>
      <c r="K394" s="105"/>
      <c r="L394" s="102"/>
      <c r="M394" s="106"/>
      <c r="N394" s="106">
        <v>246915.67</v>
      </c>
      <c r="O394" s="104"/>
      <c r="P394" s="104"/>
      <c r="Q394" s="85" t="s">
        <v>69</v>
      </c>
      <c r="R394" s="85"/>
      <c r="S394" s="101"/>
      <c r="T394" s="101"/>
      <c r="U394" s="101"/>
      <c r="V394" s="101"/>
      <c r="W394" s="101"/>
      <c r="X394" s="101"/>
      <c r="Y394" s="101"/>
      <c r="Z394" s="84" t="s">
        <v>1803</v>
      </c>
      <c r="AA394" s="84" t="s">
        <v>1803</v>
      </c>
    </row>
    <row r="395" spans="1:27" s="107" customFormat="1" ht="30">
      <c r="A395" s="84" t="s">
        <v>2100</v>
      </c>
      <c r="B395" s="85" t="s">
        <v>1248</v>
      </c>
      <c r="C395" s="85" t="s">
        <v>32</v>
      </c>
      <c r="D395" s="82" t="s">
        <v>1252</v>
      </c>
      <c r="E395" s="101" t="s">
        <v>114</v>
      </c>
      <c r="F395" s="85" t="s">
        <v>1253</v>
      </c>
      <c r="G395" s="86" t="s">
        <v>237</v>
      </c>
      <c r="H395" s="102">
        <v>41873</v>
      </c>
      <c r="I395" s="103">
        <v>42026</v>
      </c>
      <c r="J395" s="104">
        <v>242186.1</v>
      </c>
      <c r="K395" s="105"/>
      <c r="L395" s="102"/>
      <c r="M395" s="106"/>
      <c r="N395" s="106">
        <v>242186.1</v>
      </c>
      <c r="O395" s="104"/>
      <c r="P395" s="104"/>
      <c r="Q395" s="85" t="s">
        <v>69</v>
      </c>
      <c r="R395" s="85"/>
      <c r="S395" s="101"/>
      <c r="T395" s="101"/>
      <c r="U395" s="101"/>
      <c r="V395" s="101"/>
      <c r="W395" s="101"/>
      <c r="X395" s="101"/>
      <c r="Y395" s="101"/>
      <c r="Z395" s="84" t="s">
        <v>1803</v>
      </c>
      <c r="AA395" s="84" t="s">
        <v>1803</v>
      </c>
    </row>
    <row r="396" spans="1:27" s="107" customFormat="1" ht="30">
      <c r="A396" s="84" t="s">
        <v>2100</v>
      </c>
      <c r="B396" s="85" t="s">
        <v>1248</v>
      </c>
      <c r="C396" s="85" t="s">
        <v>32</v>
      </c>
      <c r="D396" s="82" t="s">
        <v>1249</v>
      </c>
      <c r="E396" s="101" t="s">
        <v>215</v>
      </c>
      <c r="F396" s="85" t="s">
        <v>1250</v>
      </c>
      <c r="G396" s="86" t="s">
        <v>343</v>
      </c>
      <c r="H396" s="102">
        <v>41955</v>
      </c>
      <c r="I396" s="103">
        <v>42106</v>
      </c>
      <c r="J396" s="104">
        <v>188310.36</v>
      </c>
      <c r="K396" s="105"/>
      <c r="L396" s="102"/>
      <c r="M396" s="106"/>
      <c r="N396" s="106">
        <v>188310.36</v>
      </c>
      <c r="O396" s="104"/>
      <c r="P396" s="104"/>
      <c r="Q396" s="85" t="s">
        <v>69</v>
      </c>
      <c r="R396" s="85"/>
      <c r="S396" s="101"/>
      <c r="T396" s="101"/>
      <c r="U396" s="101"/>
      <c r="V396" s="101"/>
      <c r="W396" s="101"/>
      <c r="X396" s="101"/>
      <c r="Y396" s="101"/>
      <c r="Z396" s="84" t="s">
        <v>1803</v>
      </c>
      <c r="AA396" s="84" t="s">
        <v>1803</v>
      </c>
    </row>
    <row r="397" spans="1:27" s="107" customFormat="1" ht="30">
      <c r="A397" s="84" t="s">
        <v>2102</v>
      </c>
      <c r="B397" s="85" t="s">
        <v>2107</v>
      </c>
      <c r="C397" s="85" t="s">
        <v>32</v>
      </c>
      <c r="D397" s="82" t="s">
        <v>2534</v>
      </c>
      <c r="E397" s="101" t="s">
        <v>2537</v>
      </c>
      <c r="F397" s="85" t="s">
        <v>2538</v>
      </c>
      <c r="G397" s="86" t="s">
        <v>2539</v>
      </c>
      <c r="H397" s="102">
        <v>41134</v>
      </c>
      <c r="I397" s="103">
        <v>41314</v>
      </c>
      <c r="J397" s="104">
        <v>400015.15</v>
      </c>
      <c r="K397" s="105"/>
      <c r="L397" s="102">
        <v>42214</v>
      </c>
      <c r="M397" s="106"/>
      <c r="N397" s="106">
        <v>400015.15</v>
      </c>
      <c r="O397" s="104">
        <v>0</v>
      </c>
      <c r="P397" s="104">
        <v>164244.74</v>
      </c>
      <c r="Q397" s="85" t="s">
        <v>108</v>
      </c>
      <c r="R397" s="85" t="s">
        <v>2714</v>
      </c>
      <c r="S397" s="101"/>
      <c r="T397" s="101"/>
      <c r="U397" s="101"/>
      <c r="V397" s="101"/>
      <c r="W397" s="101"/>
      <c r="X397" s="101"/>
      <c r="Y397" s="101" t="s">
        <v>1803</v>
      </c>
      <c r="Z397" s="84"/>
      <c r="AA397" s="84" t="s">
        <v>1803</v>
      </c>
    </row>
    <row r="398" spans="1:27" s="107" customFormat="1" ht="60">
      <c r="A398" s="84" t="s">
        <v>2102</v>
      </c>
      <c r="B398" s="85" t="s">
        <v>2107</v>
      </c>
      <c r="C398" s="85" t="s">
        <v>32</v>
      </c>
      <c r="D398" s="82" t="s">
        <v>2535</v>
      </c>
      <c r="E398" s="101"/>
      <c r="F398" s="85" t="s">
        <v>2540</v>
      </c>
      <c r="G398" s="86" t="s">
        <v>904</v>
      </c>
      <c r="H398" s="102">
        <v>41134</v>
      </c>
      <c r="I398" s="103">
        <v>41224</v>
      </c>
      <c r="J398" s="104">
        <v>109641.39</v>
      </c>
      <c r="K398" s="105"/>
      <c r="L398" s="102">
        <v>41314</v>
      </c>
      <c r="M398" s="106"/>
      <c r="N398" s="106">
        <v>109641.39</v>
      </c>
      <c r="O398" s="104">
        <v>0</v>
      </c>
      <c r="P398" s="104">
        <v>22697.91</v>
      </c>
      <c r="Q398" s="85" t="s">
        <v>369</v>
      </c>
      <c r="R398" s="85" t="s">
        <v>2713</v>
      </c>
      <c r="S398" s="101"/>
      <c r="T398" s="101"/>
      <c r="U398" s="101"/>
      <c r="V398" s="101"/>
      <c r="W398" s="101"/>
      <c r="X398" s="101"/>
      <c r="Y398" s="101" t="s">
        <v>1803</v>
      </c>
      <c r="Z398" s="84"/>
      <c r="AA398" s="84" t="s">
        <v>1803</v>
      </c>
    </row>
    <row r="399" spans="1:27" s="107" customFormat="1" ht="84">
      <c r="A399" s="84" t="s">
        <v>2102</v>
      </c>
      <c r="B399" s="85" t="s">
        <v>2107</v>
      </c>
      <c r="C399" s="85" t="s">
        <v>32</v>
      </c>
      <c r="D399" s="82" t="s">
        <v>2536</v>
      </c>
      <c r="E399" s="101"/>
      <c r="F399" s="85" t="s">
        <v>2541</v>
      </c>
      <c r="G399" s="86" t="s">
        <v>885</v>
      </c>
      <c r="H399" s="102">
        <v>40973</v>
      </c>
      <c r="I399" s="103">
        <v>41033</v>
      </c>
      <c r="J399" s="104">
        <v>60049.18</v>
      </c>
      <c r="K399" s="105"/>
      <c r="L399" s="102">
        <v>41093</v>
      </c>
      <c r="M399" s="106"/>
      <c r="N399" s="106">
        <v>60049.18</v>
      </c>
      <c r="O399" s="104">
        <v>0</v>
      </c>
      <c r="P399" s="104">
        <v>21081.27</v>
      </c>
      <c r="Q399" s="85" t="s">
        <v>369</v>
      </c>
      <c r="R399" s="85" t="s">
        <v>2712</v>
      </c>
      <c r="S399" s="101"/>
      <c r="T399" s="101"/>
      <c r="U399" s="101"/>
      <c r="V399" s="101"/>
      <c r="W399" s="101"/>
      <c r="X399" s="101"/>
      <c r="Y399" s="101" t="s">
        <v>1803</v>
      </c>
      <c r="Z399" s="84"/>
      <c r="AA399" s="84" t="s">
        <v>1803</v>
      </c>
    </row>
    <row r="400" spans="1:27" s="107" customFormat="1" ht="45">
      <c r="A400" s="84" t="s">
        <v>2097</v>
      </c>
      <c r="B400" s="85" t="s">
        <v>1256</v>
      </c>
      <c r="C400" s="85" t="s">
        <v>32</v>
      </c>
      <c r="D400" s="82" t="s">
        <v>1261</v>
      </c>
      <c r="E400" s="101" t="s">
        <v>1258</v>
      </c>
      <c r="F400" s="85" t="s">
        <v>1259</v>
      </c>
      <c r="G400" s="86" t="s">
        <v>1262</v>
      </c>
      <c r="H400" s="102" t="s">
        <v>1263</v>
      </c>
      <c r="I400" s="103">
        <v>41898</v>
      </c>
      <c r="J400" s="104">
        <v>1019123.41</v>
      </c>
      <c r="K400" s="105"/>
      <c r="L400" s="102">
        <v>42269</v>
      </c>
      <c r="M400" s="106"/>
      <c r="N400" s="106">
        <v>1019123.41</v>
      </c>
      <c r="O400" s="104"/>
      <c r="P400" s="104"/>
      <c r="Q400" s="85" t="s">
        <v>69</v>
      </c>
      <c r="R400" s="85" t="s">
        <v>2261</v>
      </c>
      <c r="S400" s="101"/>
      <c r="T400" s="101" t="s">
        <v>1803</v>
      </c>
      <c r="U400" s="101"/>
      <c r="V400" s="101"/>
      <c r="W400" s="101"/>
      <c r="X400" s="101"/>
      <c r="Y400" s="101"/>
      <c r="Z400" s="84"/>
      <c r="AA400" s="84"/>
    </row>
    <row r="401" spans="1:27" s="107" customFormat="1" ht="45">
      <c r="A401" s="84" t="s">
        <v>2097</v>
      </c>
      <c r="B401" s="85" t="s">
        <v>1256</v>
      </c>
      <c r="C401" s="85" t="s">
        <v>32</v>
      </c>
      <c r="D401" s="82" t="s">
        <v>1257</v>
      </c>
      <c r="E401" s="101" t="s">
        <v>1258</v>
      </c>
      <c r="F401" s="85" t="s">
        <v>1259</v>
      </c>
      <c r="G401" s="86" t="s">
        <v>1260</v>
      </c>
      <c r="H401" s="102" t="s">
        <v>212</v>
      </c>
      <c r="I401" s="103">
        <v>41881</v>
      </c>
      <c r="J401" s="104">
        <v>509773.03</v>
      </c>
      <c r="K401" s="105"/>
      <c r="L401" s="102">
        <v>42369</v>
      </c>
      <c r="M401" s="106"/>
      <c r="N401" s="106">
        <v>509773.03</v>
      </c>
      <c r="O401" s="104"/>
      <c r="P401" s="104"/>
      <c r="Q401" s="85" t="s">
        <v>69</v>
      </c>
      <c r="R401" s="85" t="s">
        <v>2260</v>
      </c>
      <c r="S401" s="101"/>
      <c r="T401" s="101" t="s">
        <v>1803</v>
      </c>
      <c r="U401" s="101"/>
      <c r="V401" s="101"/>
      <c r="W401" s="101"/>
      <c r="X401" s="101"/>
      <c r="Y401" s="101"/>
      <c r="Z401" s="84"/>
      <c r="AA401" s="84"/>
    </row>
    <row r="402" spans="1:27" s="107" customFormat="1" ht="30">
      <c r="A402" s="84" t="s">
        <v>2097</v>
      </c>
      <c r="B402" s="85" t="s">
        <v>1256</v>
      </c>
      <c r="C402" s="85" t="s">
        <v>32</v>
      </c>
      <c r="D402" s="82" t="s">
        <v>1273</v>
      </c>
      <c r="E402" s="101" t="s">
        <v>1258</v>
      </c>
      <c r="F402" s="85" t="s">
        <v>1275</v>
      </c>
      <c r="G402" s="86" t="s">
        <v>1279</v>
      </c>
      <c r="H402" s="102">
        <v>42011</v>
      </c>
      <c r="I402" s="103">
        <v>42191</v>
      </c>
      <c r="J402" s="104">
        <v>306725.17</v>
      </c>
      <c r="K402" s="105"/>
      <c r="L402" s="102"/>
      <c r="M402" s="106"/>
      <c r="N402" s="106">
        <v>306725.17</v>
      </c>
      <c r="O402" s="104"/>
      <c r="P402" s="104"/>
      <c r="Q402" s="85" t="s">
        <v>69</v>
      </c>
      <c r="R402" s="85"/>
      <c r="S402" s="101"/>
      <c r="T402" s="101"/>
      <c r="U402" s="101"/>
      <c r="V402" s="101"/>
      <c r="W402" s="101"/>
      <c r="X402" s="101"/>
      <c r="Y402" s="101"/>
      <c r="Z402" s="84" t="s">
        <v>1803</v>
      </c>
      <c r="AA402" s="84" t="s">
        <v>1803</v>
      </c>
    </row>
    <row r="403" spans="1:27" s="107" customFormat="1" ht="60">
      <c r="A403" s="84" t="s">
        <v>2097</v>
      </c>
      <c r="B403" s="85" t="s">
        <v>1256</v>
      </c>
      <c r="C403" s="85" t="s">
        <v>32</v>
      </c>
      <c r="D403" s="82" t="s">
        <v>1280</v>
      </c>
      <c r="E403" s="101" t="s">
        <v>1281</v>
      </c>
      <c r="F403" s="85" t="s">
        <v>1259</v>
      </c>
      <c r="G403" s="86" t="s">
        <v>911</v>
      </c>
      <c r="H403" s="102" t="s">
        <v>1097</v>
      </c>
      <c r="I403" s="103">
        <v>41712</v>
      </c>
      <c r="J403" s="104">
        <v>165396.78</v>
      </c>
      <c r="K403" s="105"/>
      <c r="L403" s="102">
        <v>42369</v>
      </c>
      <c r="M403" s="106"/>
      <c r="N403" s="106">
        <v>165396.78</v>
      </c>
      <c r="O403" s="104"/>
      <c r="P403" s="104"/>
      <c r="Q403" s="85" t="s">
        <v>69</v>
      </c>
      <c r="R403" s="85" t="s">
        <v>2262</v>
      </c>
      <c r="S403" s="101"/>
      <c r="T403" s="101" t="s">
        <v>1803</v>
      </c>
      <c r="U403" s="101"/>
      <c r="V403" s="101"/>
      <c r="W403" s="101"/>
      <c r="X403" s="101"/>
      <c r="Y403" s="101"/>
      <c r="Z403" s="84"/>
      <c r="AA403" s="84"/>
    </row>
    <row r="404" spans="1:27" s="107" customFormat="1" ht="48">
      <c r="A404" s="84" t="s">
        <v>2097</v>
      </c>
      <c r="B404" s="85" t="s">
        <v>1256</v>
      </c>
      <c r="C404" s="85" t="s">
        <v>32</v>
      </c>
      <c r="D404" s="82" t="s">
        <v>1274</v>
      </c>
      <c r="E404" s="101" t="s">
        <v>1258</v>
      </c>
      <c r="F404" s="85" t="s">
        <v>1275</v>
      </c>
      <c r="G404" s="86" t="s">
        <v>914</v>
      </c>
      <c r="H404" s="102" t="s">
        <v>1276</v>
      </c>
      <c r="I404" s="103">
        <v>42026</v>
      </c>
      <c r="J404" s="104">
        <v>149907.76999999999</v>
      </c>
      <c r="K404" s="105"/>
      <c r="L404" s="102">
        <v>42055</v>
      </c>
      <c r="M404" s="106"/>
      <c r="N404" s="106">
        <v>149907.76999999999</v>
      </c>
      <c r="O404" s="104"/>
      <c r="P404" s="104"/>
      <c r="Q404" s="85" t="s">
        <v>69</v>
      </c>
      <c r="R404" s="85" t="s">
        <v>2263</v>
      </c>
      <c r="S404" s="101"/>
      <c r="T404" s="101" t="s">
        <v>1803</v>
      </c>
      <c r="U404" s="101"/>
      <c r="V404" s="101"/>
      <c r="W404" s="101"/>
      <c r="X404" s="101"/>
      <c r="Y404" s="101"/>
      <c r="Z404" s="84"/>
      <c r="AA404" s="84"/>
    </row>
    <row r="405" spans="1:27" s="107" customFormat="1" ht="36">
      <c r="A405" s="84" t="s">
        <v>2097</v>
      </c>
      <c r="B405" s="85" t="s">
        <v>1256</v>
      </c>
      <c r="C405" s="85" t="s">
        <v>32</v>
      </c>
      <c r="D405" s="82" t="s">
        <v>1282</v>
      </c>
      <c r="E405" s="101" t="s">
        <v>1179</v>
      </c>
      <c r="F405" s="85" t="s">
        <v>1275</v>
      </c>
      <c r="G405" s="86" t="s">
        <v>758</v>
      </c>
      <c r="H405" s="102" t="s">
        <v>206</v>
      </c>
      <c r="I405" s="103">
        <v>41977</v>
      </c>
      <c r="J405" s="104">
        <v>148504.91</v>
      </c>
      <c r="K405" s="105" t="s">
        <v>165</v>
      </c>
      <c r="L405" s="102">
        <v>41978</v>
      </c>
      <c r="M405" s="106"/>
      <c r="N405" s="106">
        <v>148504.91</v>
      </c>
      <c r="O405" s="104"/>
      <c r="P405" s="104"/>
      <c r="Q405" s="85" t="s">
        <v>69</v>
      </c>
      <c r="R405" s="85" t="s">
        <v>2264</v>
      </c>
      <c r="S405" s="101"/>
      <c r="T405" s="101" t="s">
        <v>1803</v>
      </c>
      <c r="U405" s="101"/>
      <c r="V405" s="101"/>
      <c r="W405" s="101"/>
      <c r="X405" s="101"/>
      <c r="Y405" s="101"/>
      <c r="Z405" s="84"/>
      <c r="AA405" s="84"/>
    </row>
    <row r="406" spans="1:27" s="107" customFormat="1" ht="30">
      <c r="A406" s="84" t="s">
        <v>2097</v>
      </c>
      <c r="B406" s="85" t="s">
        <v>1256</v>
      </c>
      <c r="C406" s="85" t="s">
        <v>32</v>
      </c>
      <c r="D406" s="82" t="s">
        <v>1277</v>
      </c>
      <c r="E406" s="101" t="s">
        <v>1258</v>
      </c>
      <c r="F406" s="85" t="s">
        <v>1275</v>
      </c>
      <c r="G406" s="86" t="s">
        <v>1278</v>
      </c>
      <c r="H406" s="102" t="s">
        <v>604</v>
      </c>
      <c r="I406" s="103">
        <v>42130</v>
      </c>
      <c r="J406" s="104">
        <v>144772.88</v>
      </c>
      <c r="K406" s="105"/>
      <c r="L406" s="102"/>
      <c r="M406" s="106"/>
      <c r="N406" s="106">
        <v>144772.88</v>
      </c>
      <c r="O406" s="104"/>
      <c r="P406" s="104"/>
      <c r="Q406" s="85" t="s">
        <v>69</v>
      </c>
      <c r="R406" s="85" t="s">
        <v>2233</v>
      </c>
      <c r="S406" s="101"/>
      <c r="T406" s="101" t="s">
        <v>1803</v>
      </c>
      <c r="U406" s="101"/>
      <c r="V406" s="101"/>
      <c r="W406" s="101"/>
      <c r="X406" s="101"/>
      <c r="Y406" s="101"/>
      <c r="Z406" s="84"/>
      <c r="AA406" s="84"/>
    </row>
    <row r="407" spans="1:27" s="107" customFormat="1" ht="60">
      <c r="A407" s="84" t="s">
        <v>2097</v>
      </c>
      <c r="B407" s="85" t="s">
        <v>1256</v>
      </c>
      <c r="C407" s="85" t="s">
        <v>32</v>
      </c>
      <c r="D407" s="82" t="s">
        <v>1264</v>
      </c>
      <c r="E407" s="101" t="s">
        <v>1265</v>
      </c>
      <c r="F407" s="85" t="s">
        <v>1266</v>
      </c>
      <c r="G407" s="86" t="s">
        <v>826</v>
      </c>
      <c r="H407" s="102" t="s">
        <v>1097</v>
      </c>
      <c r="I407" s="103">
        <v>41652</v>
      </c>
      <c r="J407" s="104">
        <v>126208.15</v>
      </c>
      <c r="K407" s="105"/>
      <c r="L407" s="102">
        <v>42185</v>
      </c>
      <c r="M407" s="106"/>
      <c r="N407" s="106">
        <v>126208.15</v>
      </c>
      <c r="O407" s="104"/>
      <c r="P407" s="104"/>
      <c r="Q407" s="85" t="s">
        <v>69</v>
      </c>
      <c r="R407" s="85" t="s">
        <v>2265</v>
      </c>
      <c r="S407" s="101"/>
      <c r="T407" s="101"/>
      <c r="U407" s="101" t="s">
        <v>1803</v>
      </c>
      <c r="V407" s="101"/>
      <c r="W407" s="101"/>
      <c r="X407" s="101"/>
      <c r="Y407" s="101"/>
      <c r="Z407" s="84"/>
      <c r="AA407" s="84"/>
    </row>
    <row r="408" spans="1:27" s="107" customFormat="1" ht="36">
      <c r="A408" s="84" t="s">
        <v>2097</v>
      </c>
      <c r="B408" s="85" t="s">
        <v>1256</v>
      </c>
      <c r="C408" s="85" t="s">
        <v>32</v>
      </c>
      <c r="D408" s="82" t="s">
        <v>1267</v>
      </c>
      <c r="E408" s="101" t="s">
        <v>1258</v>
      </c>
      <c r="F408" s="85" t="s">
        <v>1268</v>
      </c>
      <c r="G408" s="86" t="s">
        <v>174</v>
      </c>
      <c r="H408" s="102" t="s">
        <v>1173</v>
      </c>
      <c r="I408" s="103">
        <v>41976</v>
      </c>
      <c r="J408" s="104">
        <v>101261.61</v>
      </c>
      <c r="K408" s="105"/>
      <c r="L408" s="102">
        <v>42185</v>
      </c>
      <c r="M408" s="106"/>
      <c r="N408" s="106">
        <v>101261.61</v>
      </c>
      <c r="O408" s="104"/>
      <c r="P408" s="104"/>
      <c r="Q408" s="85" t="s">
        <v>69</v>
      </c>
      <c r="R408" s="85" t="s">
        <v>2265</v>
      </c>
      <c r="S408" s="101"/>
      <c r="T408" s="101"/>
      <c r="U408" s="101" t="s">
        <v>1803</v>
      </c>
      <c r="V408" s="101"/>
      <c r="W408" s="101"/>
      <c r="X408" s="101"/>
      <c r="Y408" s="101"/>
      <c r="Z408" s="84"/>
      <c r="AA408" s="84"/>
    </row>
    <row r="409" spans="1:27" s="107" customFormat="1" ht="48">
      <c r="A409" s="84" t="s">
        <v>2097</v>
      </c>
      <c r="B409" s="85" t="s">
        <v>1256</v>
      </c>
      <c r="C409" s="85" t="s">
        <v>32</v>
      </c>
      <c r="D409" s="82" t="s">
        <v>1269</v>
      </c>
      <c r="E409" s="101" t="s">
        <v>1258</v>
      </c>
      <c r="F409" s="85" t="s">
        <v>1270</v>
      </c>
      <c r="G409" s="86" t="s">
        <v>175</v>
      </c>
      <c r="H409" s="102">
        <v>41886</v>
      </c>
      <c r="I409" s="103">
        <v>41946</v>
      </c>
      <c r="J409" s="104">
        <v>87392.86</v>
      </c>
      <c r="K409" s="105"/>
      <c r="L409" s="102">
        <v>42185</v>
      </c>
      <c r="M409" s="106"/>
      <c r="N409" s="106">
        <v>87392.86</v>
      </c>
      <c r="O409" s="104"/>
      <c r="P409" s="104"/>
      <c r="Q409" s="85" t="s">
        <v>69</v>
      </c>
      <c r="R409" s="85"/>
      <c r="S409" s="101"/>
      <c r="T409" s="101"/>
      <c r="U409" s="101"/>
      <c r="V409" s="101"/>
      <c r="W409" s="101"/>
      <c r="X409" s="101"/>
      <c r="Y409" s="101"/>
      <c r="Z409" s="84" t="s">
        <v>1803</v>
      </c>
      <c r="AA409" s="84" t="s">
        <v>1803</v>
      </c>
    </row>
    <row r="410" spans="1:27" s="107" customFormat="1" ht="36">
      <c r="A410" s="84" t="s">
        <v>2097</v>
      </c>
      <c r="B410" s="85" t="s">
        <v>1256</v>
      </c>
      <c r="C410" s="85" t="s">
        <v>32</v>
      </c>
      <c r="D410" s="82" t="s">
        <v>1271</v>
      </c>
      <c r="E410" s="101" t="s">
        <v>1258</v>
      </c>
      <c r="F410" s="85" t="s">
        <v>1272</v>
      </c>
      <c r="G410" s="86" t="s">
        <v>347</v>
      </c>
      <c r="H410" s="102" t="s">
        <v>83</v>
      </c>
      <c r="I410" s="103">
        <v>41950</v>
      </c>
      <c r="J410" s="104">
        <v>58466.31</v>
      </c>
      <c r="K410" s="105"/>
      <c r="L410" s="102">
        <v>42185</v>
      </c>
      <c r="M410" s="106"/>
      <c r="N410" s="106">
        <v>58466.31</v>
      </c>
      <c r="O410" s="104"/>
      <c r="P410" s="104"/>
      <c r="Q410" s="85" t="s">
        <v>69</v>
      </c>
      <c r="R410" s="85" t="s">
        <v>2265</v>
      </c>
      <c r="S410" s="101"/>
      <c r="T410" s="101"/>
      <c r="U410" s="101" t="s">
        <v>1803</v>
      </c>
      <c r="V410" s="101"/>
      <c r="W410" s="101"/>
      <c r="X410" s="101"/>
      <c r="Y410" s="101"/>
      <c r="Z410" s="84"/>
      <c r="AA410" s="84"/>
    </row>
    <row r="411" spans="1:27" s="107" customFormat="1" ht="45">
      <c r="A411" s="84" t="s">
        <v>2099</v>
      </c>
      <c r="B411" s="85" t="s">
        <v>1283</v>
      </c>
      <c r="C411" s="85" t="s">
        <v>32</v>
      </c>
      <c r="D411" s="82" t="s">
        <v>1284</v>
      </c>
      <c r="E411" s="101" t="s">
        <v>109</v>
      </c>
      <c r="F411" s="85" t="s">
        <v>1285</v>
      </c>
      <c r="G411" s="86" t="s">
        <v>757</v>
      </c>
      <c r="H411" s="102">
        <v>39899</v>
      </c>
      <c r="I411" s="103">
        <v>39991</v>
      </c>
      <c r="J411" s="104">
        <v>901051.4</v>
      </c>
      <c r="K411" s="105">
        <v>0</v>
      </c>
      <c r="L411" s="102">
        <v>42003</v>
      </c>
      <c r="M411" s="106">
        <v>0</v>
      </c>
      <c r="N411" s="106">
        <v>901051.4</v>
      </c>
      <c r="O411" s="104"/>
      <c r="P411" s="104">
        <v>544433.57999999996</v>
      </c>
      <c r="Q411" s="85" t="s">
        <v>69</v>
      </c>
      <c r="R411" s="85" t="s">
        <v>2323</v>
      </c>
      <c r="S411" s="101"/>
      <c r="T411" s="101"/>
      <c r="U411" s="101"/>
      <c r="V411" s="101"/>
      <c r="W411" s="101"/>
      <c r="X411" s="101"/>
      <c r="Y411" s="101" t="s">
        <v>1803</v>
      </c>
      <c r="Z411" s="84"/>
      <c r="AA411" s="84" t="s">
        <v>1803</v>
      </c>
    </row>
    <row r="412" spans="1:27" s="107" customFormat="1" ht="45">
      <c r="A412" s="84" t="s">
        <v>2099</v>
      </c>
      <c r="B412" s="85" t="s">
        <v>1283</v>
      </c>
      <c r="C412" s="85" t="s">
        <v>32</v>
      </c>
      <c r="D412" s="82" t="s">
        <v>1291</v>
      </c>
      <c r="E412" s="101" t="s">
        <v>1292</v>
      </c>
      <c r="F412" s="85" t="s">
        <v>1293</v>
      </c>
      <c r="G412" s="86" t="s">
        <v>1294</v>
      </c>
      <c r="H412" s="102">
        <v>40087</v>
      </c>
      <c r="I412" s="103">
        <v>40178</v>
      </c>
      <c r="J412" s="104">
        <v>303447.78999999998</v>
      </c>
      <c r="K412" s="105">
        <v>0</v>
      </c>
      <c r="L412" s="102">
        <v>0</v>
      </c>
      <c r="M412" s="106">
        <v>0</v>
      </c>
      <c r="N412" s="106">
        <v>303447.78999999998</v>
      </c>
      <c r="O412" s="104"/>
      <c r="P412" s="104">
        <v>136795.35</v>
      </c>
      <c r="Q412" s="85" t="s">
        <v>69</v>
      </c>
      <c r="R412" s="85" t="s">
        <v>2324</v>
      </c>
      <c r="S412" s="101"/>
      <c r="T412" s="101"/>
      <c r="U412" s="101"/>
      <c r="V412" s="101"/>
      <c r="W412" s="101"/>
      <c r="X412" s="101"/>
      <c r="Y412" s="101" t="s">
        <v>1803</v>
      </c>
      <c r="Z412" s="84"/>
      <c r="AA412" s="84" t="s">
        <v>1803</v>
      </c>
    </row>
    <row r="413" spans="1:27" s="107" customFormat="1" ht="45">
      <c r="A413" s="84" t="s">
        <v>2099</v>
      </c>
      <c r="B413" s="85" t="s">
        <v>1283</v>
      </c>
      <c r="C413" s="85" t="s">
        <v>32</v>
      </c>
      <c r="D413" s="82" t="s">
        <v>1289</v>
      </c>
      <c r="E413" s="101" t="s">
        <v>109</v>
      </c>
      <c r="F413" s="85" t="s">
        <v>1285</v>
      </c>
      <c r="G413" s="86" t="s">
        <v>1290</v>
      </c>
      <c r="H413" s="102">
        <v>40175</v>
      </c>
      <c r="I413" s="103">
        <v>40265</v>
      </c>
      <c r="J413" s="104">
        <v>202477.76</v>
      </c>
      <c r="K413" s="105">
        <v>0</v>
      </c>
      <c r="L413" s="102">
        <v>42001</v>
      </c>
      <c r="M413" s="106">
        <v>0</v>
      </c>
      <c r="N413" s="106">
        <v>202477.76</v>
      </c>
      <c r="O413" s="104"/>
      <c r="P413" s="104">
        <v>100988.88</v>
      </c>
      <c r="Q413" s="85" t="s">
        <v>69</v>
      </c>
      <c r="R413" s="85" t="s">
        <v>2325</v>
      </c>
      <c r="S413" s="101"/>
      <c r="T413" s="101"/>
      <c r="U413" s="101"/>
      <c r="V413" s="101"/>
      <c r="W413" s="101"/>
      <c r="X413" s="101"/>
      <c r="Y413" s="101" t="s">
        <v>1803</v>
      </c>
      <c r="Z413" s="84"/>
      <c r="AA413" s="84" t="s">
        <v>1803</v>
      </c>
    </row>
    <row r="414" spans="1:27" s="107" customFormat="1" ht="45">
      <c r="A414" s="84" t="s">
        <v>2099</v>
      </c>
      <c r="B414" s="85" t="s">
        <v>1283</v>
      </c>
      <c r="C414" s="85" t="s">
        <v>32</v>
      </c>
      <c r="D414" s="82" t="s">
        <v>1286</v>
      </c>
      <c r="E414" s="101" t="s">
        <v>109</v>
      </c>
      <c r="F414" s="85" t="s">
        <v>1287</v>
      </c>
      <c r="G414" s="86" t="s">
        <v>1288</v>
      </c>
      <c r="H414" s="102">
        <v>39974</v>
      </c>
      <c r="I414" s="103">
        <v>40096</v>
      </c>
      <c r="J414" s="104">
        <v>138819.93</v>
      </c>
      <c r="K414" s="105">
        <v>0</v>
      </c>
      <c r="L414" s="102">
        <v>42034</v>
      </c>
      <c r="M414" s="106">
        <v>0</v>
      </c>
      <c r="N414" s="106">
        <v>138819.93</v>
      </c>
      <c r="O414" s="104"/>
      <c r="P414" s="104">
        <v>82282.64</v>
      </c>
      <c r="Q414" s="85" t="s">
        <v>69</v>
      </c>
      <c r="R414" s="85" t="s">
        <v>2323</v>
      </c>
      <c r="S414" s="101"/>
      <c r="T414" s="101"/>
      <c r="U414" s="101"/>
      <c r="V414" s="101"/>
      <c r="W414" s="101"/>
      <c r="X414" s="101"/>
      <c r="Y414" s="101" t="s">
        <v>1803</v>
      </c>
      <c r="Z414" s="84"/>
      <c r="AA414" s="84" t="s">
        <v>1803</v>
      </c>
    </row>
    <row r="415" spans="1:27" s="107" customFormat="1" ht="48">
      <c r="A415" s="84" t="s">
        <v>2099</v>
      </c>
      <c r="B415" s="85" t="s">
        <v>1295</v>
      </c>
      <c r="C415" s="85" t="s">
        <v>32</v>
      </c>
      <c r="D415" s="82" t="s">
        <v>1296</v>
      </c>
      <c r="E415" s="101"/>
      <c r="F415" s="85" t="s">
        <v>1297</v>
      </c>
      <c r="G415" s="86">
        <v>36</v>
      </c>
      <c r="H415" s="102">
        <v>41925</v>
      </c>
      <c r="I415" s="103">
        <v>42290</v>
      </c>
      <c r="J415" s="104">
        <v>501938.73</v>
      </c>
      <c r="K415" s="105"/>
      <c r="L415" s="102"/>
      <c r="M415" s="106"/>
      <c r="N415" s="106">
        <v>501938.73</v>
      </c>
      <c r="O415" s="104"/>
      <c r="P415" s="104"/>
      <c r="Q415" s="85" t="s">
        <v>69</v>
      </c>
      <c r="R415" s="85"/>
      <c r="S415" s="101"/>
      <c r="T415" s="101"/>
      <c r="U415" s="101"/>
      <c r="V415" s="101"/>
      <c r="W415" s="101"/>
      <c r="X415" s="101"/>
      <c r="Y415" s="101"/>
      <c r="Z415" s="84" t="s">
        <v>1803</v>
      </c>
      <c r="AA415" s="84" t="s">
        <v>1803</v>
      </c>
    </row>
    <row r="416" spans="1:27" s="107" customFormat="1" ht="36">
      <c r="A416" s="84" t="s">
        <v>2097</v>
      </c>
      <c r="B416" s="85" t="s">
        <v>1363</v>
      </c>
      <c r="C416" s="85" t="s">
        <v>32</v>
      </c>
      <c r="D416" s="82" t="s">
        <v>1368</v>
      </c>
      <c r="E416" s="101" t="s">
        <v>1369</v>
      </c>
      <c r="F416" s="85" t="s">
        <v>1370</v>
      </c>
      <c r="G416" s="86" t="s">
        <v>1371</v>
      </c>
      <c r="H416" s="102">
        <v>40354</v>
      </c>
      <c r="I416" s="103">
        <v>40594</v>
      </c>
      <c r="J416" s="104">
        <v>24500006.829999998</v>
      </c>
      <c r="K416" s="105"/>
      <c r="L416" s="102">
        <v>42038</v>
      </c>
      <c r="M416" s="106">
        <v>27825783.559999999</v>
      </c>
      <c r="N416" s="106">
        <v>52325790.390000001</v>
      </c>
      <c r="O416" s="104">
        <v>2236680.02</v>
      </c>
      <c r="P416" s="104">
        <v>15372910.25</v>
      </c>
      <c r="Q416" s="85" t="s">
        <v>69</v>
      </c>
      <c r="R416" s="85" t="s">
        <v>2331</v>
      </c>
      <c r="S416" s="101"/>
      <c r="T416" s="101"/>
      <c r="U416" s="101"/>
      <c r="V416" s="101"/>
      <c r="W416" s="101"/>
      <c r="X416" s="101"/>
      <c r="Y416" s="101" t="s">
        <v>1803</v>
      </c>
      <c r="Z416" s="84"/>
      <c r="AA416" s="84" t="s">
        <v>1803</v>
      </c>
    </row>
    <row r="417" spans="1:27" s="107" customFormat="1" ht="30">
      <c r="A417" s="84" t="s">
        <v>2097</v>
      </c>
      <c r="B417" s="85" t="s">
        <v>1363</v>
      </c>
      <c r="C417" s="85" t="s">
        <v>32</v>
      </c>
      <c r="D417" s="82" t="s">
        <v>1389</v>
      </c>
      <c r="E417" s="101"/>
      <c r="F417" s="85" t="s">
        <v>1390</v>
      </c>
      <c r="G417" s="86" t="s">
        <v>1391</v>
      </c>
      <c r="H417" s="102">
        <v>41141</v>
      </c>
      <c r="I417" s="103">
        <v>41261</v>
      </c>
      <c r="J417" s="104">
        <v>5642400.5</v>
      </c>
      <c r="K417" s="105"/>
      <c r="L417" s="102">
        <v>42023</v>
      </c>
      <c r="M417" s="106">
        <v>7053000.4199999999</v>
      </c>
      <c r="N417" s="106">
        <v>12695400.92</v>
      </c>
      <c r="O417" s="104"/>
      <c r="P417" s="104">
        <v>2064735.73</v>
      </c>
      <c r="Q417" s="85" t="s">
        <v>69</v>
      </c>
      <c r="R417" s="85" t="s">
        <v>2327</v>
      </c>
      <c r="S417" s="101"/>
      <c r="T417" s="101" t="s">
        <v>1803</v>
      </c>
      <c r="U417" s="101"/>
      <c r="V417" s="101"/>
      <c r="W417" s="101"/>
      <c r="X417" s="101"/>
      <c r="Y417" s="101"/>
      <c r="Z417" s="84"/>
      <c r="AA417" s="84"/>
    </row>
    <row r="418" spans="1:27" s="107" customFormat="1" ht="36">
      <c r="A418" s="84" t="s">
        <v>2097</v>
      </c>
      <c r="B418" s="85" t="s">
        <v>1363</v>
      </c>
      <c r="C418" s="85" t="s">
        <v>32</v>
      </c>
      <c r="D418" s="82" t="s">
        <v>1372</v>
      </c>
      <c r="E418" s="101"/>
      <c r="F418" s="85" t="s">
        <v>1373</v>
      </c>
      <c r="G418" s="86" t="s">
        <v>179</v>
      </c>
      <c r="H418" s="102">
        <v>41592</v>
      </c>
      <c r="I418" s="103">
        <v>41952</v>
      </c>
      <c r="J418" s="104">
        <v>1497824.6</v>
      </c>
      <c r="K418" s="105"/>
      <c r="L418" s="102">
        <v>42317</v>
      </c>
      <c r="M418" s="106"/>
      <c r="N418" s="106">
        <v>1497824.6</v>
      </c>
      <c r="O418" s="104"/>
      <c r="P418" s="104"/>
      <c r="Q418" s="85" t="s">
        <v>69</v>
      </c>
      <c r="R418" s="85" t="s">
        <v>2329</v>
      </c>
      <c r="S418" s="101"/>
      <c r="T418" s="101"/>
      <c r="U418" s="101"/>
      <c r="V418" s="101"/>
      <c r="W418" s="101"/>
      <c r="X418" s="101"/>
      <c r="Y418" s="101" t="s">
        <v>1803</v>
      </c>
      <c r="Z418" s="84"/>
      <c r="AA418" s="84" t="s">
        <v>1803</v>
      </c>
    </row>
    <row r="419" spans="1:27" s="107" customFormat="1" ht="45">
      <c r="A419" s="84" t="s">
        <v>2097</v>
      </c>
      <c r="B419" s="85" t="s">
        <v>1363</v>
      </c>
      <c r="C419" s="85" t="s">
        <v>32</v>
      </c>
      <c r="D419" s="82" t="s">
        <v>1377</v>
      </c>
      <c r="E419" s="101" t="s">
        <v>109</v>
      </c>
      <c r="F419" s="85" t="s">
        <v>276</v>
      </c>
      <c r="G419" s="86" t="s">
        <v>1378</v>
      </c>
      <c r="H419" s="102">
        <v>40557</v>
      </c>
      <c r="I419" s="103">
        <v>40922</v>
      </c>
      <c r="J419" s="104">
        <v>1163870.55</v>
      </c>
      <c r="K419" s="105" t="s">
        <v>1379</v>
      </c>
      <c r="L419" s="102">
        <v>41758</v>
      </c>
      <c r="M419" s="106"/>
      <c r="N419" s="106">
        <v>1163870.55</v>
      </c>
      <c r="O419" s="104">
        <v>15768.12</v>
      </c>
      <c r="P419" s="104">
        <v>271770.81</v>
      </c>
      <c r="Q419" s="85" t="s">
        <v>221</v>
      </c>
      <c r="R419" s="85" t="s">
        <v>2333</v>
      </c>
      <c r="S419" s="101"/>
      <c r="T419" s="101"/>
      <c r="U419" s="101"/>
      <c r="V419" s="101"/>
      <c r="W419" s="101"/>
      <c r="X419" s="101"/>
      <c r="Y419" s="101" t="s">
        <v>1803</v>
      </c>
      <c r="Z419" s="84"/>
      <c r="AA419" s="84" t="s">
        <v>1803</v>
      </c>
    </row>
    <row r="420" spans="1:27" s="107" customFormat="1" ht="45">
      <c r="A420" s="84" t="s">
        <v>2097</v>
      </c>
      <c r="B420" s="85" t="s">
        <v>1363</v>
      </c>
      <c r="C420" s="85" t="s">
        <v>32</v>
      </c>
      <c r="D420" s="82" t="s">
        <v>1374</v>
      </c>
      <c r="E420" s="101" t="s">
        <v>1366</v>
      </c>
      <c r="F420" s="85" t="s">
        <v>276</v>
      </c>
      <c r="G420" s="86" t="s">
        <v>1375</v>
      </c>
      <c r="H420" s="102">
        <v>41080</v>
      </c>
      <c r="I420" s="103">
        <v>41260</v>
      </c>
      <c r="J420" s="104">
        <v>1054021.25</v>
      </c>
      <c r="K420" s="105" t="s">
        <v>1376</v>
      </c>
      <c r="L420" s="102">
        <v>41650</v>
      </c>
      <c r="M420" s="106"/>
      <c r="N420" s="106">
        <v>1054021.25</v>
      </c>
      <c r="O420" s="104"/>
      <c r="P420" s="104">
        <v>257516.87</v>
      </c>
      <c r="Q420" s="85" t="s">
        <v>221</v>
      </c>
      <c r="R420" s="85" t="s">
        <v>2332</v>
      </c>
      <c r="S420" s="101"/>
      <c r="T420" s="101" t="s">
        <v>1803</v>
      </c>
      <c r="U420" s="101"/>
      <c r="V420" s="101"/>
      <c r="W420" s="101"/>
      <c r="X420" s="101"/>
      <c r="Y420" s="101"/>
      <c r="Z420" s="84"/>
      <c r="AA420" s="84"/>
    </row>
    <row r="421" spans="1:27" s="107" customFormat="1" ht="60">
      <c r="A421" s="84" t="s">
        <v>2097</v>
      </c>
      <c r="B421" s="85" t="s">
        <v>1363</v>
      </c>
      <c r="C421" s="85" t="s">
        <v>32</v>
      </c>
      <c r="D421" s="82" t="s">
        <v>1387</v>
      </c>
      <c r="E421" s="101"/>
      <c r="F421" s="85" t="s">
        <v>1388</v>
      </c>
      <c r="G421" s="86" t="s">
        <v>343</v>
      </c>
      <c r="H421" s="102">
        <v>41906</v>
      </c>
      <c r="I421" s="103">
        <v>42271</v>
      </c>
      <c r="J421" s="104">
        <v>332911.01</v>
      </c>
      <c r="K421" s="105"/>
      <c r="L421" s="102"/>
      <c r="M421" s="106">
        <v>331546.65000000002</v>
      </c>
      <c r="N421" s="106">
        <v>664457.66</v>
      </c>
      <c r="O421" s="104"/>
      <c r="P421" s="104"/>
      <c r="Q421" s="85" t="s">
        <v>69</v>
      </c>
      <c r="R421" s="85" t="s">
        <v>2330</v>
      </c>
      <c r="S421" s="101"/>
      <c r="T421" s="101" t="s">
        <v>1803</v>
      </c>
      <c r="U421" s="101"/>
      <c r="V421" s="101"/>
      <c r="W421" s="101"/>
      <c r="X421" s="101"/>
      <c r="Y421" s="101"/>
      <c r="Z421" s="84"/>
      <c r="AA421" s="84"/>
    </row>
    <row r="422" spans="1:27" s="107" customFormat="1" ht="45">
      <c r="A422" s="84" t="s">
        <v>2097</v>
      </c>
      <c r="B422" s="85" t="s">
        <v>1363</v>
      </c>
      <c r="C422" s="85" t="s">
        <v>32</v>
      </c>
      <c r="D422" s="82" t="s">
        <v>1365</v>
      </c>
      <c r="E422" s="101" t="s">
        <v>1366</v>
      </c>
      <c r="F422" s="85" t="s">
        <v>1364</v>
      </c>
      <c r="G422" s="86" t="s">
        <v>808</v>
      </c>
      <c r="H422" s="102">
        <v>41739</v>
      </c>
      <c r="I422" s="103">
        <v>41859</v>
      </c>
      <c r="J422" s="104">
        <v>202404.48000000001</v>
      </c>
      <c r="K422" s="105" t="s">
        <v>1367</v>
      </c>
      <c r="L422" s="102"/>
      <c r="M422" s="106"/>
      <c r="N422" s="106">
        <v>202404.48000000001</v>
      </c>
      <c r="O422" s="104">
        <v>64142.68</v>
      </c>
      <c r="P422" s="104">
        <v>64142.68</v>
      </c>
      <c r="Q422" s="85" t="s">
        <v>221</v>
      </c>
      <c r="R422" s="85" t="s">
        <v>2328</v>
      </c>
      <c r="S422" s="101"/>
      <c r="T422" s="101"/>
      <c r="U422" s="101"/>
      <c r="V422" s="101"/>
      <c r="W422" s="101"/>
      <c r="X422" s="101"/>
      <c r="Y422" s="101" t="s">
        <v>1803</v>
      </c>
      <c r="Z422" s="84"/>
      <c r="AA422" s="84" t="s">
        <v>1803</v>
      </c>
    </row>
    <row r="423" spans="1:27" s="107" customFormat="1" ht="45">
      <c r="A423" s="84" t="s">
        <v>2097</v>
      </c>
      <c r="B423" s="85" t="s">
        <v>1363</v>
      </c>
      <c r="C423" s="85" t="s">
        <v>32</v>
      </c>
      <c r="D423" s="82" t="s">
        <v>1380</v>
      </c>
      <c r="E423" s="101" t="s">
        <v>1381</v>
      </c>
      <c r="F423" s="85" t="s">
        <v>1382</v>
      </c>
      <c r="G423" s="86" t="s">
        <v>615</v>
      </c>
      <c r="H423" s="102">
        <v>41368</v>
      </c>
      <c r="I423" s="103">
        <v>41548</v>
      </c>
      <c r="J423" s="104">
        <v>146395.57999999999</v>
      </c>
      <c r="K423" s="105" t="s">
        <v>1383</v>
      </c>
      <c r="L423" s="102">
        <v>41908</v>
      </c>
      <c r="M423" s="106"/>
      <c r="N423" s="106">
        <v>146395.57999999999</v>
      </c>
      <c r="O423" s="104">
        <v>23820.35</v>
      </c>
      <c r="P423" s="104">
        <v>23820.35</v>
      </c>
      <c r="Q423" s="85" t="s">
        <v>1384</v>
      </c>
      <c r="R423" s="85" t="s">
        <v>2326</v>
      </c>
      <c r="S423" s="101"/>
      <c r="T423" s="101"/>
      <c r="U423" s="101"/>
      <c r="V423" s="101" t="s">
        <v>1803</v>
      </c>
      <c r="W423" s="101"/>
      <c r="X423" s="101"/>
      <c r="Y423" s="101"/>
      <c r="Z423" s="84"/>
      <c r="AA423" s="84"/>
    </row>
    <row r="424" spans="1:27" s="107" customFormat="1" ht="45">
      <c r="A424" s="84" t="s">
        <v>2097</v>
      </c>
      <c r="B424" s="85" t="s">
        <v>1363</v>
      </c>
      <c r="C424" s="85" t="s">
        <v>32</v>
      </c>
      <c r="D424" s="82" t="s">
        <v>1385</v>
      </c>
      <c r="E424" s="101"/>
      <c r="F424" s="85" t="s">
        <v>1386</v>
      </c>
      <c r="G424" s="86" t="s">
        <v>349</v>
      </c>
      <c r="H424" s="102">
        <v>41948</v>
      </c>
      <c r="I424" s="103">
        <v>42008</v>
      </c>
      <c r="J424" s="104">
        <v>19904.849999999999</v>
      </c>
      <c r="K424" s="105"/>
      <c r="L424" s="102">
        <v>29852.11</v>
      </c>
      <c r="M424" s="106"/>
      <c r="N424" s="106">
        <v>19904.849999999999</v>
      </c>
      <c r="O424" s="104"/>
      <c r="P424" s="104"/>
      <c r="Q424" s="85" t="s">
        <v>69</v>
      </c>
      <c r="R424" s="85" t="s">
        <v>2137</v>
      </c>
      <c r="S424" s="101"/>
      <c r="T424" s="101"/>
      <c r="U424" s="101" t="s">
        <v>1803</v>
      </c>
      <c r="V424" s="101"/>
      <c r="W424" s="101"/>
      <c r="X424" s="101"/>
      <c r="Y424" s="101"/>
      <c r="Z424" s="84"/>
      <c r="AA424" s="84"/>
    </row>
    <row r="425" spans="1:27" s="107" customFormat="1" ht="30">
      <c r="A425" s="84" t="s">
        <v>2101</v>
      </c>
      <c r="B425" s="85" t="s">
        <v>1299</v>
      </c>
      <c r="C425" s="85" t="s">
        <v>32</v>
      </c>
      <c r="D425" s="82" t="s">
        <v>1300</v>
      </c>
      <c r="E425" s="101"/>
      <c r="F425" s="85" t="s">
        <v>1301</v>
      </c>
      <c r="G425" s="86" t="s">
        <v>170</v>
      </c>
      <c r="H425" s="102" t="s">
        <v>1209</v>
      </c>
      <c r="I425" s="103">
        <v>42101</v>
      </c>
      <c r="J425" s="104">
        <v>498150.40000000002</v>
      </c>
      <c r="K425" s="105" t="s">
        <v>1302</v>
      </c>
      <c r="L425" s="102"/>
      <c r="M425" s="106"/>
      <c r="N425" s="106">
        <v>498150.40000000002</v>
      </c>
      <c r="O425" s="104">
        <v>21383.7</v>
      </c>
      <c r="P425" s="104">
        <v>21383.7</v>
      </c>
      <c r="Q425" s="85" t="s">
        <v>69</v>
      </c>
      <c r="R425" s="85" t="s">
        <v>2309</v>
      </c>
      <c r="S425" s="101"/>
      <c r="T425" s="101" t="s">
        <v>1803</v>
      </c>
      <c r="U425" s="101"/>
      <c r="V425" s="101"/>
      <c r="W425" s="101"/>
      <c r="X425" s="101"/>
      <c r="Y425" s="101"/>
      <c r="Z425" s="84"/>
      <c r="AA425" s="84"/>
    </row>
    <row r="426" spans="1:27" s="107" customFormat="1" ht="48">
      <c r="A426" s="84" t="s">
        <v>2100</v>
      </c>
      <c r="B426" s="85" t="s">
        <v>1304</v>
      </c>
      <c r="C426" s="85" t="s">
        <v>32</v>
      </c>
      <c r="D426" s="82" t="s">
        <v>1305</v>
      </c>
      <c r="E426" s="101" t="s">
        <v>1306</v>
      </c>
      <c r="F426" s="85" t="s">
        <v>1307</v>
      </c>
      <c r="G426" s="86" t="s">
        <v>1308</v>
      </c>
      <c r="H426" s="102">
        <v>41936</v>
      </c>
      <c r="I426" s="103">
        <v>42118</v>
      </c>
      <c r="J426" s="104">
        <v>255271.8</v>
      </c>
      <c r="K426" s="105"/>
      <c r="L426" s="102"/>
      <c r="M426" s="106"/>
      <c r="N426" s="106">
        <v>255271.8</v>
      </c>
      <c r="O426" s="104"/>
      <c r="P426" s="104"/>
      <c r="Q426" s="85" t="s">
        <v>221</v>
      </c>
      <c r="R426" s="85" t="s">
        <v>2350</v>
      </c>
      <c r="S426" s="101"/>
      <c r="T426" s="101"/>
      <c r="U426" s="101"/>
      <c r="V426" s="101"/>
      <c r="W426" s="101"/>
      <c r="X426" s="101"/>
      <c r="Y426" s="101" t="s">
        <v>1803</v>
      </c>
      <c r="Z426" s="84"/>
      <c r="AA426" s="84" t="s">
        <v>1803</v>
      </c>
    </row>
    <row r="427" spans="1:27" s="107" customFormat="1" ht="60">
      <c r="A427" s="84" t="s">
        <v>2102</v>
      </c>
      <c r="B427" s="85" t="s">
        <v>1309</v>
      </c>
      <c r="C427" s="85" t="s">
        <v>32</v>
      </c>
      <c r="D427" s="82" t="s">
        <v>1310</v>
      </c>
      <c r="E427" s="101" t="s">
        <v>1311</v>
      </c>
      <c r="F427" s="85" t="s">
        <v>1312</v>
      </c>
      <c r="G427" s="86" t="s">
        <v>1313</v>
      </c>
      <c r="H427" s="102" t="s">
        <v>1314</v>
      </c>
      <c r="I427" s="103">
        <v>40566</v>
      </c>
      <c r="J427" s="104">
        <v>711768.02</v>
      </c>
      <c r="K427" s="105"/>
      <c r="L427" s="102">
        <v>41757</v>
      </c>
      <c r="M427" s="106"/>
      <c r="N427" s="106">
        <v>711768.02</v>
      </c>
      <c r="O427" s="104"/>
      <c r="P427" s="104">
        <v>514591.73</v>
      </c>
      <c r="Q427" s="85" t="s">
        <v>69</v>
      </c>
      <c r="R427" s="85" t="s">
        <v>2290</v>
      </c>
      <c r="S427" s="101"/>
      <c r="T427" s="101"/>
      <c r="U427" s="101"/>
      <c r="V427" s="101"/>
      <c r="W427" s="101" t="s">
        <v>1803</v>
      </c>
      <c r="X427" s="101"/>
      <c r="Y427" s="101"/>
      <c r="Z427" s="84"/>
      <c r="AA427" s="84"/>
    </row>
    <row r="428" spans="1:27" s="107" customFormat="1" ht="60">
      <c r="A428" s="84" t="s">
        <v>2102</v>
      </c>
      <c r="B428" s="85" t="s">
        <v>1309</v>
      </c>
      <c r="C428" s="85" t="s">
        <v>32</v>
      </c>
      <c r="D428" s="82" t="s">
        <v>1315</v>
      </c>
      <c r="E428" s="101" t="s">
        <v>1316</v>
      </c>
      <c r="F428" s="85" t="s">
        <v>1317</v>
      </c>
      <c r="G428" s="86" t="s">
        <v>934</v>
      </c>
      <c r="H428" s="102" t="s">
        <v>1318</v>
      </c>
      <c r="I428" s="103">
        <v>40873</v>
      </c>
      <c r="J428" s="104">
        <v>155918.06</v>
      </c>
      <c r="K428" s="105"/>
      <c r="L428" s="102"/>
      <c r="M428" s="106">
        <v>146.55000000000001</v>
      </c>
      <c r="N428" s="106">
        <v>156064.60999999999</v>
      </c>
      <c r="O428" s="104">
        <v>55391.74</v>
      </c>
      <c r="P428" s="104">
        <v>75794.929999999993</v>
      </c>
      <c r="Q428" s="85" t="s">
        <v>221</v>
      </c>
      <c r="R428" s="85" t="s">
        <v>2291</v>
      </c>
      <c r="S428" s="101"/>
      <c r="T428" s="101"/>
      <c r="U428" s="101"/>
      <c r="V428" s="101"/>
      <c r="W428" s="101"/>
      <c r="X428" s="101"/>
      <c r="Y428" s="101" t="s">
        <v>1803</v>
      </c>
      <c r="Z428" s="84"/>
      <c r="AA428" s="84" t="s">
        <v>1803</v>
      </c>
    </row>
    <row r="429" spans="1:27" s="107" customFormat="1" ht="48">
      <c r="A429" s="84" t="s">
        <v>2097</v>
      </c>
      <c r="B429" s="85" t="s">
        <v>2533</v>
      </c>
      <c r="C429" s="85" t="s">
        <v>32</v>
      </c>
      <c r="D429" s="82" t="s">
        <v>2710</v>
      </c>
      <c r="E429" s="101"/>
      <c r="F429" s="85" t="s">
        <v>2711</v>
      </c>
      <c r="G429" s="86" t="s">
        <v>328</v>
      </c>
      <c r="H429" s="102">
        <v>41656</v>
      </c>
      <c r="I429" s="103">
        <v>41716</v>
      </c>
      <c r="J429" s="104">
        <v>75866.3</v>
      </c>
      <c r="K429" s="105"/>
      <c r="L429" s="102"/>
      <c r="M429" s="106"/>
      <c r="N429" s="106">
        <v>75866.3</v>
      </c>
      <c r="O429" s="104">
        <v>42258.61</v>
      </c>
      <c r="P429" s="104">
        <v>42258.61</v>
      </c>
      <c r="Q429" s="85" t="s">
        <v>221</v>
      </c>
      <c r="R429" s="85" t="s">
        <v>2347</v>
      </c>
      <c r="S429" s="101"/>
      <c r="T429" s="101"/>
      <c r="U429" s="101"/>
      <c r="V429" s="101"/>
      <c r="W429" s="101"/>
      <c r="X429" s="101"/>
      <c r="Y429" s="101" t="s">
        <v>1803</v>
      </c>
      <c r="Z429" s="84"/>
      <c r="AA429" s="84" t="s">
        <v>1803</v>
      </c>
    </row>
    <row r="430" spans="1:27" s="107" customFormat="1" ht="24">
      <c r="A430" s="84" t="s">
        <v>2094</v>
      </c>
      <c r="B430" s="85" t="s">
        <v>1319</v>
      </c>
      <c r="C430" s="85" t="s">
        <v>32</v>
      </c>
      <c r="D430" s="82" t="s">
        <v>1324</v>
      </c>
      <c r="E430" s="101" t="s">
        <v>1322</v>
      </c>
      <c r="F430" s="85" t="s">
        <v>1320</v>
      </c>
      <c r="G430" s="86" t="s">
        <v>1325</v>
      </c>
      <c r="H430" s="102" t="s">
        <v>1326</v>
      </c>
      <c r="I430" s="103">
        <v>41702</v>
      </c>
      <c r="J430" s="104">
        <v>76560.320000000007</v>
      </c>
      <c r="K430" s="105" t="s">
        <v>1327</v>
      </c>
      <c r="L430" s="102">
        <v>41972</v>
      </c>
      <c r="M430" s="106"/>
      <c r="N430" s="106">
        <v>76560.320000000007</v>
      </c>
      <c r="O430" s="104">
        <v>57821.53</v>
      </c>
      <c r="P430" s="104">
        <v>57821.53</v>
      </c>
      <c r="Q430" s="85" t="s">
        <v>221</v>
      </c>
      <c r="R430" s="85"/>
      <c r="S430" s="101"/>
      <c r="T430" s="101"/>
      <c r="U430" s="101"/>
      <c r="V430" s="101"/>
      <c r="W430" s="101"/>
      <c r="X430" s="101"/>
      <c r="Y430" s="101"/>
      <c r="Z430" s="84" t="s">
        <v>1803</v>
      </c>
      <c r="AA430" s="84" t="s">
        <v>1803</v>
      </c>
    </row>
    <row r="431" spans="1:27" s="107" customFormat="1" ht="72">
      <c r="A431" s="84" t="s">
        <v>2099</v>
      </c>
      <c r="B431" s="85" t="s">
        <v>1328</v>
      </c>
      <c r="C431" s="85" t="s">
        <v>32</v>
      </c>
      <c r="D431" s="82" t="s">
        <v>1335</v>
      </c>
      <c r="E431" s="101" t="s">
        <v>1334</v>
      </c>
      <c r="F431" s="85" t="s">
        <v>1336</v>
      </c>
      <c r="G431" s="86" t="s">
        <v>1337</v>
      </c>
      <c r="H431" s="102">
        <v>41089</v>
      </c>
      <c r="I431" s="103">
        <v>41454</v>
      </c>
      <c r="J431" s="104">
        <v>9088000</v>
      </c>
      <c r="K431" s="105" t="s">
        <v>1338</v>
      </c>
      <c r="L431" s="102"/>
      <c r="M431" s="106"/>
      <c r="N431" s="106">
        <v>9088000</v>
      </c>
      <c r="O431" s="104">
        <v>90263.15</v>
      </c>
      <c r="P431" s="104">
        <v>3143011.04</v>
      </c>
      <c r="Q431" s="85" t="s">
        <v>69</v>
      </c>
      <c r="R431" s="85" t="s">
        <v>2339</v>
      </c>
      <c r="S431" s="101"/>
      <c r="T431" s="101"/>
      <c r="U431" s="101"/>
      <c r="V431" s="101"/>
      <c r="W431" s="101"/>
      <c r="X431" s="101"/>
      <c r="Y431" s="101" t="s">
        <v>1803</v>
      </c>
      <c r="Z431" s="84"/>
      <c r="AA431" s="84" t="s">
        <v>1803</v>
      </c>
    </row>
    <row r="432" spans="1:27" s="107" customFormat="1" ht="30">
      <c r="A432" s="84" t="s">
        <v>2099</v>
      </c>
      <c r="B432" s="85" t="s">
        <v>1328</v>
      </c>
      <c r="C432" s="85" t="s">
        <v>32</v>
      </c>
      <c r="D432" s="82" t="s">
        <v>1329</v>
      </c>
      <c r="E432" s="101" t="s">
        <v>1179</v>
      </c>
      <c r="F432" s="85" t="s">
        <v>1330</v>
      </c>
      <c r="G432" s="86" t="s">
        <v>1331</v>
      </c>
      <c r="H432" s="102" t="s">
        <v>1332</v>
      </c>
      <c r="I432" s="103">
        <v>40374</v>
      </c>
      <c r="J432" s="104">
        <v>677200.84</v>
      </c>
      <c r="K432" s="105" t="s">
        <v>1333</v>
      </c>
      <c r="L432" s="102">
        <v>41094</v>
      </c>
      <c r="M432" s="106"/>
      <c r="N432" s="106">
        <v>677200.84</v>
      </c>
      <c r="O432" s="104">
        <v>29000</v>
      </c>
      <c r="P432" s="104">
        <v>320748.44</v>
      </c>
      <c r="Q432" s="85" t="s">
        <v>221</v>
      </c>
      <c r="R432" s="85" t="s">
        <v>2338</v>
      </c>
      <c r="S432" s="101"/>
      <c r="T432" s="101"/>
      <c r="U432" s="101"/>
      <c r="V432" s="101"/>
      <c r="W432" s="101"/>
      <c r="X432" s="101"/>
      <c r="Y432" s="101" t="s">
        <v>1803</v>
      </c>
      <c r="Z432" s="84"/>
      <c r="AA432" s="84" t="s">
        <v>1803</v>
      </c>
    </row>
    <row r="433" spans="1:453" s="107" customFormat="1" ht="75">
      <c r="A433" s="84" t="s">
        <v>2098</v>
      </c>
      <c r="B433" s="85" t="s">
        <v>1339</v>
      </c>
      <c r="C433" s="85" t="s">
        <v>32</v>
      </c>
      <c r="D433" s="82" t="s">
        <v>1350</v>
      </c>
      <c r="E433" s="101" t="s">
        <v>1348</v>
      </c>
      <c r="F433" s="85" t="s">
        <v>1347</v>
      </c>
      <c r="G433" s="86" t="s">
        <v>611</v>
      </c>
      <c r="H433" s="102" t="s">
        <v>1349</v>
      </c>
      <c r="I433" s="103">
        <v>41903</v>
      </c>
      <c r="J433" s="104">
        <v>239961.11</v>
      </c>
      <c r="K433" s="105"/>
      <c r="L433" s="102"/>
      <c r="M433" s="106"/>
      <c r="N433" s="106">
        <v>239961.11</v>
      </c>
      <c r="O433" s="104"/>
      <c r="P433" s="104"/>
      <c r="Q433" s="85" t="s">
        <v>69</v>
      </c>
      <c r="R433" s="85" t="s">
        <v>2300</v>
      </c>
      <c r="S433" s="101"/>
      <c r="T433" s="101"/>
      <c r="U433" s="101"/>
      <c r="V433" s="101"/>
      <c r="W433" s="101"/>
      <c r="X433" s="101"/>
      <c r="Y433" s="101" t="s">
        <v>1803</v>
      </c>
      <c r="Z433" s="84"/>
      <c r="AA433" s="84" t="s">
        <v>1803</v>
      </c>
    </row>
    <row r="434" spans="1:453" s="107" customFormat="1" ht="45">
      <c r="A434" s="84" t="s">
        <v>2098</v>
      </c>
      <c r="B434" s="85" t="s">
        <v>1339</v>
      </c>
      <c r="C434" s="85" t="s">
        <v>32</v>
      </c>
      <c r="D434" s="82" t="s">
        <v>1345</v>
      </c>
      <c r="E434" s="101"/>
      <c r="F434" s="85" t="s">
        <v>1340</v>
      </c>
      <c r="G434" s="86" t="s">
        <v>328</v>
      </c>
      <c r="H434" s="102" t="s">
        <v>1346</v>
      </c>
      <c r="I434" s="103">
        <v>41730</v>
      </c>
      <c r="J434" s="104">
        <v>130166.81</v>
      </c>
      <c r="K434" s="105"/>
      <c r="L434" s="102">
        <v>42000</v>
      </c>
      <c r="M434" s="106"/>
      <c r="N434" s="106">
        <v>130166.81</v>
      </c>
      <c r="O434" s="104">
        <v>21849.68</v>
      </c>
      <c r="P434" s="104">
        <v>21849.68</v>
      </c>
      <c r="Q434" s="85" t="s">
        <v>1996</v>
      </c>
      <c r="R434" s="85" t="s">
        <v>2298</v>
      </c>
      <c r="S434" s="101"/>
      <c r="T434" s="101"/>
      <c r="U434" s="101"/>
      <c r="V434" s="101" t="s">
        <v>1803</v>
      </c>
      <c r="W434" s="101"/>
      <c r="X434" s="101"/>
      <c r="Y434" s="101"/>
      <c r="Z434" s="84"/>
      <c r="AA434" s="84"/>
    </row>
    <row r="435" spans="1:453" s="107" customFormat="1" ht="30">
      <c r="A435" s="84" t="s">
        <v>2098</v>
      </c>
      <c r="B435" s="85" t="s">
        <v>1339</v>
      </c>
      <c r="C435" s="85" t="s">
        <v>32</v>
      </c>
      <c r="D435" s="82" t="s">
        <v>1342</v>
      </c>
      <c r="E435" s="101" t="s">
        <v>1343</v>
      </c>
      <c r="F435" s="85" t="s">
        <v>1340</v>
      </c>
      <c r="G435" s="86" t="s">
        <v>1344</v>
      </c>
      <c r="H435" s="102" t="s">
        <v>131</v>
      </c>
      <c r="I435" s="103">
        <v>41812</v>
      </c>
      <c r="J435" s="104">
        <v>76897.429999999993</v>
      </c>
      <c r="K435" s="105"/>
      <c r="L435" s="102"/>
      <c r="M435" s="106"/>
      <c r="N435" s="106">
        <v>76897.429999999993</v>
      </c>
      <c r="O435" s="104">
        <v>29531.81</v>
      </c>
      <c r="P435" s="104">
        <v>29531.81</v>
      </c>
      <c r="Q435" s="85" t="s">
        <v>430</v>
      </c>
      <c r="R435" s="85" t="s">
        <v>2299</v>
      </c>
      <c r="S435" s="101"/>
      <c r="T435" s="101"/>
      <c r="U435" s="101" t="s">
        <v>1803</v>
      </c>
      <c r="V435" s="101"/>
      <c r="W435" s="101"/>
      <c r="X435" s="101"/>
      <c r="Y435" s="101"/>
      <c r="Z435" s="84"/>
      <c r="AA435" s="84"/>
    </row>
    <row r="436" spans="1:453" s="107" customFormat="1" ht="60">
      <c r="A436" s="84" t="s">
        <v>2097</v>
      </c>
      <c r="B436" s="85" t="s">
        <v>1351</v>
      </c>
      <c r="C436" s="85" t="s">
        <v>32</v>
      </c>
      <c r="D436" s="82" t="s">
        <v>1352</v>
      </c>
      <c r="E436" s="101" t="s">
        <v>1353</v>
      </c>
      <c r="F436" s="85" t="s">
        <v>1354</v>
      </c>
      <c r="G436" s="86" t="s">
        <v>1355</v>
      </c>
      <c r="H436" s="102" t="s">
        <v>1356</v>
      </c>
      <c r="I436" s="103">
        <v>41255</v>
      </c>
      <c r="J436" s="104">
        <v>493793.64</v>
      </c>
      <c r="K436" s="105" t="s">
        <v>1357</v>
      </c>
      <c r="L436" s="102"/>
      <c r="M436" s="106"/>
      <c r="N436" s="106">
        <v>493793.64</v>
      </c>
      <c r="O436" s="104">
        <v>8345.89</v>
      </c>
      <c r="P436" s="104">
        <v>12887.99</v>
      </c>
      <c r="Q436" s="85" t="s">
        <v>69</v>
      </c>
      <c r="R436" s="85"/>
      <c r="S436" s="101"/>
      <c r="T436" s="101"/>
      <c r="U436" s="101"/>
      <c r="V436" s="101"/>
      <c r="W436" s="101"/>
      <c r="X436" s="101"/>
      <c r="Y436" s="101"/>
      <c r="Z436" s="84" t="s">
        <v>1803</v>
      </c>
      <c r="AA436" s="84" t="s">
        <v>1803</v>
      </c>
    </row>
    <row r="437" spans="1:453" s="107" customFormat="1" ht="30">
      <c r="A437" s="84" t="s">
        <v>2097</v>
      </c>
      <c r="B437" s="85" t="s">
        <v>1351</v>
      </c>
      <c r="C437" s="85" t="s">
        <v>32</v>
      </c>
      <c r="D437" s="82" t="s">
        <v>1358</v>
      </c>
      <c r="E437" s="101" t="s">
        <v>1359</v>
      </c>
      <c r="F437" s="85" t="s">
        <v>1360</v>
      </c>
      <c r="G437" s="86" t="s">
        <v>1344</v>
      </c>
      <c r="H437" s="102" t="s">
        <v>1361</v>
      </c>
      <c r="I437" s="103">
        <v>41824</v>
      </c>
      <c r="J437" s="104">
        <v>89350</v>
      </c>
      <c r="K437" s="105" t="s">
        <v>1362</v>
      </c>
      <c r="L437" s="102"/>
      <c r="M437" s="106"/>
      <c r="N437" s="106">
        <v>89350</v>
      </c>
      <c r="O437" s="104"/>
      <c r="P437" s="104">
        <v>79750</v>
      </c>
      <c r="Q437" s="85" t="s">
        <v>69</v>
      </c>
      <c r="R437" s="85"/>
      <c r="S437" s="101"/>
      <c r="T437" s="101"/>
      <c r="U437" s="101"/>
      <c r="V437" s="101"/>
      <c r="W437" s="101"/>
      <c r="X437" s="101"/>
      <c r="Y437" s="101"/>
      <c r="Z437" s="84" t="s">
        <v>1803</v>
      </c>
      <c r="AA437" s="84" t="s">
        <v>1803</v>
      </c>
    </row>
    <row r="438" spans="1:453" s="107" customFormat="1" ht="48">
      <c r="A438" s="84" t="s">
        <v>2095</v>
      </c>
      <c r="B438" s="85" t="s">
        <v>1392</v>
      </c>
      <c r="C438" s="85" t="s">
        <v>32</v>
      </c>
      <c r="D438" s="82" t="s">
        <v>1393</v>
      </c>
      <c r="E438" s="101" t="s">
        <v>1394</v>
      </c>
      <c r="F438" s="85" t="s">
        <v>1395</v>
      </c>
      <c r="G438" s="86" t="s">
        <v>1396</v>
      </c>
      <c r="H438" s="102" t="s">
        <v>1397</v>
      </c>
      <c r="I438" s="103">
        <v>41206</v>
      </c>
      <c r="J438" s="104">
        <v>211094.11</v>
      </c>
      <c r="K438" s="105" t="s">
        <v>1398</v>
      </c>
      <c r="L438" s="102">
        <v>41982</v>
      </c>
      <c r="M438" s="106"/>
      <c r="N438" s="106">
        <v>211094.11</v>
      </c>
      <c r="O438" s="104"/>
      <c r="P438" s="104">
        <v>100000</v>
      </c>
      <c r="Q438" s="85" t="s">
        <v>1399</v>
      </c>
      <c r="R438" s="85"/>
      <c r="S438" s="101"/>
      <c r="T438" s="101"/>
      <c r="U438" s="101"/>
      <c r="V438" s="101"/>
      <c r="W438" s="101"/>
      <c r="X438" s="101"/>
      <c r="Y438" s="101"/>
      <c r="Z438" s="84" t="s">
        <v>1803</v>
      </c>
      <c r="AA438" s="84" t="s">
        <v>1803</v>
      </c>
    </row>
    <row r="439" spans="1:453" s="107" customFormat="1" ht="30">
      <c r="A439" s="84" t="s">
        <v>2096</v>
      </c>
      <c r="B439" s="85" t="s">
        <v>1401</v>
      </c>
      <c r="C439" s="85" t="s">
        <v>32</v>
      </c>
      <c r="D439" s="82" t="s">
        <v>1406</v>
      </c>
      <c r="E439" s="101" t="s">
        <v>114</v>
      </c>
      <c r="F439" s="85" t="s">
        <v>1405</v>
      </c>
      <c r="G439" s="86" t="s">
        <v>1407</v>
      </c>
      <c r="H439" s="102">
        <v>41249</v>
      </c>
      <c r="I439" s="103">
        <v>41519</v>
      </c>
      <c r="J439" s="104">
        <v>1486005.13</v>
      </c>
      <c r="K439" s="105" t="s">
        <v>1404</v>
      </c>
      <c r="L439" s="102">
        <v>41789</v>
      </c>
      <c r="M439" s="106"/>
      <c r="N439" s="106">
        <v>1486005.13</v>
      </c>
      <c r="O439" s="104">
        <v>50132.08</v>
      </c>
      <c r="P439" s="104">
        <v>1184756.04</v>
      </c>
      <c r="Q439" s="85" t="s">
        <v>369</v>
      </c>
      <c r="R439" s="85"/>
      <c r="S439" s="101"/>
      <c r="T439" s="101"/>
      <c r="U439" s="101"/>
      <c r="V439" s="101"/>
      <c r="W439" s="101"/>
      <c r="X439" s="101"/>
      <c r="Y439" s="101"/>
      <c r="Z439" s="84" t="s">
        <v>1803</v>
      </c>
      <c r="AA439" s="84" t="s">
        <v>1803</v>
      </c>
    </row>
    <row r="440" spans="1:453" s="107" customFormat="1" ht="60">
      <c r="A440" s="84" t="s">
        <v>2096</v>
      </c>
      <c r="B440" s="85" t="s">
        <v>1410</v>
      </c>
      <c r="C440" s="85" t="s">
        <v>32</v>
      </c>
      <c r="D440" s="82" t="s">
        <v>1416</v>
      </c>
      <c r="E440" s="101" t="s">
        <v>1411</v>
      </c>
      <c r="F440" s="85" t="s">
        <v>1417</v>
      </c>
      <c r="G440" s="86" t="s">
        <v>1418</v>
      </c>
      <c r="H440" s="102" t="s">
        <v>1419</v>
      </c>
      <c r="I440" s="103">
        <v>41258</v>
      </c>
      <c r="J440" s="104">
        <v>1624235.32</v>
      </c>
      <c r="K440" s="105"/>
      <c r="L440" s="102">
        <v>41798</v>
      </c>
      <c r="M440" s="106"/>
      <c r="N440" s="106">
        <v>1624235.32</v>
      </c>
      <c r="O440" s="104"/>
      <c r="P440" s="104">
        <v>1085192.3500000001</v>
      </c>
      <c r="Q440" s="85" t="s">
        <v>69</v>
      </c>
      <c r="R440" s="85" t="s">
        <v>2345</v>
      </c>
      <c r="S440" s="101"/>
      <c r="T440" s="101"/>
      <c r="U440" s="101"/>
      <c r="V440" s="101"/>
      <c r="W440" s="101"/>
      <c r="X440" s="101"/>
      <c r="Y440" s="101" t="s">
        <v>1803</v>
      </c>
      <c r="Z440" s="84"/>
      <c r="AA440" s="84" t="s">
        <v>1803</v>
      </c>
    </row>
    <row r="441" spans="1:453" s="107" customFormat="1" ht="60">
      <c r="A441" s="84" t="s">
        <v>2096</v>
      </c>
      <c r="B441" s="85" t="s">
        <v>1410</v>
      </c>
      <c r="C441" s="85" t="s">
        <v>32</v>
      </c>
      <c r="D441" s="82" t="s">
        <v>1420</v>
      </c>
      <c r="E441" s="101" t="s">
        <v>1411</v>
      </c>
      <c r="F441" s="85" t="s">
        <v>1417</v>
      </c>
      <c r="G441" s="86" t="s">
        <v>1421</v>
      </c>
      <c r="H441" s="102" t="s">
        <v>1422</v>
      </c>
      <c r="I441" s="103">
        <v>41384</v>
      </c>
      <c r="J441" s="104">
        <v>1426499.46</v>
      </c>
      <c r="K441" s="105"/>
      <c r="L441" s="102">
        <v>41744</v>
      </c>
      <c r="M441" s="106"/>
      <c r="N441" s="106">
        <v>1426499.46</v>
      </c>
      <c r="O441" s="104"/>
      <c r="P441" s="104">
        <v>1003011.02</v>
      </c>
      <c r="Q441" s="85" t="s">
        <v>69</v>
      </c>
      <c r="R441" s="85" t="s">
        <v>2345</v>
      </c>
      <c r="S441" s="101"/>
      <c r="T441" s="101"/>
      <c r="U441" s="101"/>
      <c r="V441" s="101"/>
      <c r="W441" s="101"/>
      <c r="X441" s="101"/>
      <c r="Y441" s="101" t="s">
        <v>1803</v>
      </c>
      <c r="Z441" s="84"/>
      <c r="AA441" s="84" t="s">
        <v>1803</v>
      </c>
    </row>
    <row r="442" spans="1:453" s="107" customFormat="1" ht="45">
      <c r="A442" s="84" t="s">
        <v>2096</v>
      </c>
      <c r="B442" s="85" t="s">
        <v>1410</v>
      </c>
      <c r="C442" s="85" t="s">
        <v>32</v>
      </c>
      <c r="D442" s="82" t="s">
        <v>1412</v>
      </c>
      <c r="E442" s="101" t="s">
        <v>1246</v>
      </c>
      <c r="F442" s="85" t="s">
        <v>1413</v>
      </c>
      <c r="G442" s="86" t="s">
        <v>1414</v>
      </c>
      <c r="H442" s="102" t="s">
        <v>1415</v>
      </c>
      <c r="I442" s="103">
        <v>40917</v>
      </c>
      <c r="J442" s="104">
        <v>490294.8</v>
      </c>
      <c r="K442" s="105"/>
      <c r="L442" s="102">
        <v>41637</v>
      </c>
      <c r="M442" s="106"/>
      <c r="N442" s="106">
        <v>490294.8</v>
      </c>
      <c r="O442" s="104"/>
      <c r="P442" s="104">
        <v>420285.71</v>
      </c>
      <c r="Q442" s="85" t="s">
        <v>69</v>
      </c>
      <c r="R442" s="85" t="s">
        <v>2344</v>
      </c>
      <c r="S442" s="101"/>
      <c r="T442" s="101"/>
      <c r="U442" s="101" t="s">
        <v>1803</v>
      </c>
      <c r="V442" s="101"/>
      <c r="W442" s="101"/>
      <c r="X442" s="101"/>
      <c r="Y442" s="101"/>
      <c r="Z442" s="84"/>
      <c r="AA442" s="84"/>
    </row>
    <row r="443" spans="1:453" s="107" customFormat="1" ht="24">
      <c r="A443" s="84" t="s">
        <v>2096</v>
      </c>
      <c r="B443" s="85" t="s">
        <v>1410</v>
      </c>
      <c r="C443" s="85" t="s">
        <v>32</v>
      </c>
      <c r="D443" s="82" t="s">
        <v>1427</v>
      </c>
      <c r="E443" s="101"/>
      <c r="F443" s="85" t="s">
        <v>1428</v>
      </c>
      <c r="G443" s="86" t="s">
        <v>1429</v>
      </c>
      <c r="H443" s="102" t="s">
        <v>1430</v>
      </c>
      <c r="I443" s="103">
        <v>42021</v>
      </c>
      <c r="J443" s="104">
        <v>145000</v>
      </c>
      <c r="K443" s="105"/>
      <c r="L443" s="102"/>
      <c r="M443" s="106"/>
      <c r="N443" s="106">
        <v>145000</v>
      </c>
      <c r="O443" s="104"/>
      <c r="P443" s="104"/>
      <c r="Q443" s="85" t="s">
        <v>69</v>
      </c>
      <c r="R443" s="85" t="s">
        <v>2137</v>
      </c>
      <c r="S443" s="101"/>
      <c r="T443" s="101"/>
      <c r="U443" s="101" t="s">
        <v>1803</v>
      </c>
      <c r="V443" s="101"/>
      <c r="W443" s="101"/>
      <c r="X443" s="101"/>
      <c r="Y443" s="101"/>
      <c r="Z443" s="84"/>
      <c r="AA443" s="84"/>
    </row>
    <row r="444" spans="1:453" s="107" customFormat="1" ht="45">
      <c r="A444" s="84" t="s">
        <v>2096</v>
      </c>
      <c r="B444" s="85" t="s">
        <v>1410</v>
      </c>
      <c r="C444" s="85" t="s">
        <v>32</v>
      </c>
      <c r="D444" s="82" t="s">
        <v>1423</v>
      </c>
      <c r="E444" s="101"/>
      <c r="F444" s="85" t="s">
        <v>1424</v>
      </c>
      <c r="G444" s="86" t="s">
        <v>1425</v>
      </c>
      <c r="H444" s="102" t="s">
        <v>1341</v>
      </c>
      <c r="I444" s="103"/>
      <c r="J444" s="104">
        <v>97130</v>
      </c>
      <c r="K444" s="105"/>
      <c r="L444" s="102"/>
      <c r="M444" s="106"/>
      <c r="N444" s="106">
        <v>97130</v>
      </c>
      <c r="O444" s="104"/>
      <c r="P444" s="104">
        <v>53000</v>
      </c>
      <c r="Q444" s="85" t="s">
        <v>69</v>
      </c>
      <c r="R444" s="85" t="s">
        <v>2346</v>
      </c>
      <c r="S444" s="101"/>
      <c r="T444" s="101"/>
      <c r="U444" s="101"/>
      <c r="V444" s="101"/>
      <c r="W444" s="101"/>
      <c r="X444" s="101"/>
      <c r="Y444" s="101" t="s">
        <v>1803</v>
      </c>
      <c r="Z444" s="84"/>
      <c r="AA444" s="84" t="s">
        <v>1803</v>
      </c>
    </row>
    <row r="445" spans="1:453" s="24" customFormat="1" ht="90">
      <c r="A445" s="84" t="s">
        <v>2101</v>
      </c>
      <c r="B445" s="85" t="s">
        <v>1431</v>
      </c>
      <c r="C445" s="85" t="s">
        <v>32</v>
      </c>
      <c r="D445" s="82" t="s">
        <v>1432</v>
      </c>
      <c r="E445" s="101" t="s">
        <v>1433</v>
      </c>
      <c r="F445" s="85" t="s">
        <v>1434</v>
      </c>
      <c r="G445" s="86" t="s">
        <v>1435</v>
      </c>
      <c r="H445" s="102" t="s">
        <v>1436</v>
      </c>
      <c r="I445" s="103">
        <v>41347</v>
      </c>
      <c r="J445" s="104">
        <v>511455.75</v>
      </c>
      <c r="K445" s="105" t="s">
        <v>1437</v>
      </c>
      <c r="L445" s="102"/>
      <c r="M445" s="106"/>
      <c r="N445" s="106">
        <v>511455.75</v>
      </c>
      <c r="O445" s="104"/>
      <c r="P445" s="104">
        <v>251772.25</v>
      </c>
      <c r="Q445" s="85" t="s">
        <v>221</v>
      </c>
      <c r="R445" s="85" t="s">
        <v>2277</v>
      </c>
      <c r="S445" s="101"/>
      <c r="T445" s="101"/>
      <c r="U445" s="101"/>
      <c r="V445" s="101"/>
      <c r="W445" s="101"/>
      <c r="X445" s="101"/>
      <c r="Y445" s="101" t="s">
        <v>1803</v>
      </c>
      <c r="Z445" s="84"/>
      <c r="AA445" s="84" t="s">
        <v>1803</v>
      </c>
      <c r="AB445" s="107"/>
      <c r="AC445" s="107"/>
      <c r="AD445" s="107"/>
      <c r="AE445" s="107"/>
      <c r="AF445" s="107"/>
      <c r="AG445" s="107"/>
      <c r="AH445" s="107"/>
      <c r="AI445" s="107"/>
      <c r="AJ445" s="107"/>
      <c r="AK445" s="107"/>
      <c r="AL445" s="107"/>
      <c r="AM445" s="107"/>
      <c r="AN445" s="107"/>
      <c r="AO445" s="107"/>
      <c r="AP445" s="107"/>
      <c r="AQ445" s="107"/>
      <c r="AR445" s="107"/>
      <c r="AS445" s="107"/>
      <c r="AT445" s="107"/>
      <c r="AU445" s="107"/>
      <c r="AV445" s="107"/>
      <c r="AW445" s="107"/>
      <c r="AX445" s="107"/>
      <c r="AY445" s="107"/>
      <c r="AZ445" s="107"/>
      <c r="BA445" s="107"/>
      <c r="BB445" s="107"/>
      <c r="BC445" s="107"/>
      <c r="BD445" s="107"/>
      <c r="BE445" s="107"/>
      <c r="BF445" s="107"/>
      <c r="BG445" s="107"/>
      <c r="BH445" s="107"/>
      <c r="BI445" s="107"/>
      <c r="BJ445" s="107"/>
      <c r="BK445" s="107"/>
      <c r="BL445" s="107"/>
      <c r="BM445" s="107"/>
      <c r="BN445" s="107"/>
      <c r="BO445" s="107"/>
      <c r="BP445" s="107"/>
      <c r="BQ445" s="107"/>
      <c r="BR445" s="107"/>
      <c r="BS445" s="107"/>
      <c r="BT445" s="107"/>
      <c r="BU445" s="107"/>
      <c r="BV445" s="107"/>
      <c r="BW445" s="107"/>
      <c r="BX445" s="107"/>
      <c r="BY445" s="107"/>
      <c r="BZ445" s="107"/>
      <c r="CA445" s="107"/>
      <c r="CB445" s="107"/>
      <c r="CC445" s="107"/>
      <c r="CD445" s="107"/>
      <c r="CE445" s="107"/>
      <c r="CF445" s="107"/>
      <c r="CG445" s="107"/>
      <c r="CH445" s="107"/>
      <c r="CI445" s="107"/>
      <c r="CJ445" s="107"/>
      <c r="CK445" s="107"/>
      <c r="CL445" s="107"/>
      <c r="CM445" s="107"/>
      <c r="CN445" s="107"/>
      <c r="CO445" s="107"/>
      <c r="CP445" s="107"/>
      <c r="CQ445" s="107"/>
      <c r="CR445" s="107"/>
      <c r="CS445" s="107"/>
      <c r="CT445" s="107"/>
      <c r="CU445" s="107"/>
      <c r="CV445" s="107"/>
      <c r="CW445" s="107"/>
      <c r="CX445" s="107"/>
      <c r="CY445" s="107"/>
      <c r="CZ445" s="107"/>
      <c r="DA445" s="107"/>
      <c r="DB445" s="107"/>
      <c r="DC445" s="107"/>
      <c r="DD445" s="107"/>
      <c r="DE445" s="107"/>
      <c r="DF445" s="107"/>
      <c r="DG445" s="107"/>
      <c r="DH445" s="107"/>
      <c r="DI445" s="107"/>
      <c r="DJ445" s="107"/>
      <c r="DK445" s="107"/>
      <c r="DL445" s="107"/>
      <c r="DM445" s="107"/>
      <c r="DN445" s="107"/>
      <c r="DO445" s="107"/>
      <c r="DP445" s="107"/>
      <c r="DQ445" s="107"/>
      <c r="DR445" s="107"/>
      <c r="DS445" s="107"/>
      <c r="DT445" s="107"/>
      <c r="DU445" s="107"/>
      <c r="DV445" s="107"/>
      <c r="DW445" s="107"/>
      <c r="DX445" s="107"/>
      <c r="DY445" s="107"/>
      <c r="DZ445" s="107"/>
      <c r="EA445" s="107"/>
      <c r="EB445" s="107"/>
      <c r="EC445" s="107"/>
      <c r="ED445" s="107"/>
      <c r="EE445" s="107"/>
      <c r="EF445" s="107"/>
      <c r="EG445" s="107"/>
      <c r="EH445" s="107"/>
      <c r="EI445" s="107"/>
      <c r="EJ445" s="107"/>
      <c r="EK445" s="107"/>
      <c r="EL445" s="107"/>
      <c r="EM445" s="107"/>
      <c r="EN445" s="107"/>
      <c r="EO445" s="107"/>
      <c r="EP445" s="107"/>
      <c r="EQ445" s="107"/>
      <c r="ER445" s="107"/>
      <c r="ES445" s="107"/>
      <c r="ET445" s="107"/>
      <c r="EU445" s="107"/>
      <c r="EV445" s="107"/>
      <c r="EW445" s="107"/>
      <c r="EX445" s="107"/>
      <c r="EY445" s="107"/>
      <c r="EZ445" s="107"/>
      <c r="FA445" s="107"/>
      <c r="FB445" s="107"/>
      <c r="FC445" s="107"/>
      <c r="FD445" s="107"/>
      <c r="FE445" s="107"/>
      <c r="FF445" s="107"/>
      <c r="FG445" s="107"/>
      <c r="FH445" s="107"/>
      <c r="FI445" s="107"/>
      <c r="FJ445" s="107"/>
      <c r="FK445" s="107"/>
      <c r="FL445" s="107"/>
      <c r="FM445" s="107"/>
      <c r="FN445" s="107"/>
      <c r="FO445" s="107"/>
      <c r="FP445" s="107"/>
      <c r="FQ445" s="107"/>
      <c r="FR445" s="107"/>
      <c r="FS445" s="107"/>
      <c r="FT445" s="107"/>
      <c r="FU445" s="107"/>
      <c r="FV445" s="107"/>
      <c r="FW445" s="107"/>
      <c r="FX445" s="107"/>
      <c r="FY445" s="107"/>
      <c r="FZ445" s="107"/>
      <c r="GA445" s="107"/>
      <c r="GB445" s="107"/>
      <c r="GC445" s="107"/>
      <c r="GD445" s="107"/>
      <c r="GE445" s="107"/>
      <c r="GF445" s="107"/>
      <c r="GG445" s="107"/>
      <c r="GH445" s="107"/>
      <c r="GI445" s="107"/>
      <c r="GJ445" s="107"/>
      <c r="GK445" s="107"/>
      <c r="GL445" s="107"/>
      <c r="GM445" s="107"/>
      <c r="GN445" s="107"/>
      <c r="GO445" s="107"/>
      <c r="GP445" s="107"/>
      <c r="GQ445" s="107"/>
      <c r="GR445" s="107"/>
      <c r="GS445" s="107"/>
      <c r="GT445" s="107"/>
      <c r="GU445" s="107"/>
      <c r="GV445" s="107"/>
      <c r="GW445" s="107"/>
      <c r="GX445" s="107"/>
      <c r="GY445" s="107"/>
      <c r="GZ445" s="107"/>
      <c r="HA445" s="107"/>
      <c r="HB445" s="107"/>
      <c r="HC445" s="107"/>
      <c r="HD445" s="107"/>
      <c r="HE445" s="107"/>
      <c r="HF445" s="107"/>
      <c r="HG445" s="107"/>
      <c r="HH445" s="107"/>
      <c r="HI445" s="107"/>
      <c r="HJ445" s="107"/>
      <c r="HK445" s="107"/>
      <c r="HL445" s="107"/>
      <c r="HM445" s="107"/>
      <c r="HN445" s="107"/>
      <c r="HO445" s="107"/>
      <c r="HP445" s="107"/>
      <c r="HQ445" s="107"/>
      <c r="HR445" s="107"/>
      <c r="HS445" s="107"/>
      <c r="HT445" s="107"/>
      <c r="HU445" s="107"/>
      <c r="HV445" s="107"/>
      <c r="HW445" s="107"/>
      <c r="HX445" s="107"/>
      <c r="HY445" s="107"/>
      <c r="HZ445" s="107"/>
      <c r="IA445" s="107"/>
      <c r="IB445" s="107"/>
      <c r="IC445" s="107"/>
      <c r="ID445" s="107"/>
      <c r="IE445" s="107"/>
      <c r="IF445" s="107"/>
      <c r="IG445" s="107"/>
      <c r="IH445" s="107"/>
      <c r="II445" s="107"/>
      <c r="IJ445" s="107"/>
      <c r="IK445" s="107"/>
      <c r="IL445" s="107"/>
      <c r="IM445" s="107"/>
      <c r="IN445" s="107"/>
      <c r="IO445" s="107"/>
      <c r="IP445" s="107"/>
      <c r="IQ445" s="107"/>
      <c r="IR445" s="107"/>
      <c r="IS445" s="107"/>
      <c r="IT445" s="107"/>
      <c r="IU445" s="107"/>
      <c r="IV445" s="107"/>
      <c r="IW445" s="107"/>
      <c r="IX445" s="107"/>
      <c r="IY445" s="107"/>
      <c r="IZ445" s="107"/>
      <c r="JA445" s="107"/>
      <c r="JB445" s="107"/>
      <c r="JC445" s="107"/>
      <c r="JD445" s="107"/>
      <c r="JE445" s="107"/>
      <c r="JF445" s="107"/>
      <c r="JG445" s="107"/>
      <c r="JH445" s="107"/>
      <c r="JI445" s="107"/>
      <c r="JJ445" s="107"/>
      <c r="JK445" s="107"/>
      <c r="JL445" s="107"/>
      <c r="JM445" s="107"/>
      <c r="JN445" s="107"/>
      <c r="JO445" s="107"/>
      <c r="JP445" s="107"/>
      <c r="JQ445" s="107"/>
      <c r="JR445" s="107"/>
      <c r="JS445" s="107"/>
      <c r="JT445" s="107"/>
      <c r="JU445" s="107"/>
      <c r="JV445" s="107"/>
      <c r="JW445" s="107"/>
      <c r="JX445" s="107"/>
      <c r="JY445" s="107"/>
      <c r="JZ445" s="107"/>
      <c r="KA445" s="107"/>
      <c r="KB445" s="107"/>
      <c r="KC445" s="107"/>
      <c r="KD445" s="107"/>
      <c r="KE445" s="107"/>
      <c r="KF445" s="107"/>
      <c r="KG445" s="107"/>
      <c r="KH445" s="107"/>
      <c r="KI445" s="107"/>
      <c r="KJ445" s="107"/>
      <c r="KK445" s="107"/>
      <c r="KL445" s="107"/>
      <c r="KM445" s="107"/>
      <c r="KN445" s="107"/>
      <c r="KO445" s="107"/>
      <c r="KP445" s="107"/>
      <c r="KQ445" s="107"/>
      <c r="KR445" s="107"/>
      <c r="KS445" s="107"/>
      <c r="KT445" s="107"/>
      <c r="KU445" s="107"/>
      <c r="KV445" s="107"/>
      <c r="KW445" s="107"/>
      <c r="KX445" s="107"/>
      <c r="KY445" s="107"/>
      <c r="KZ445" s="107"/>
      <c r="LA445" s="107"/>
      <c r="LB445" s="107"/>
      <c r="LC445" s="107"/>
      <c r="LD445" s="107"/>
      <c r="LE445" s="107"/>
      <c r="LF445" s="107"/>
      <c r="LG445" s="107"/>
      <c r="LH445" s="107"/>
      <c r="LI445" s="107"/>
      <c r="LJ445" s="107"/>
      <c r="LK445" s="107"/>
      <c r="LL445" s="107"/>
      <c r="LM445" s="107"/>
      <c r="LN445" s="107"/>
      <c r="LO445" s="107"/>
      <c r="LP445" s="107"/>
      <c r="LQ445" s="107"/>
      <c r="LR445" s="107"/>
      <c r="LS445" s="107"/>
      <c r="LT445" s="107"/>
      <c r="LU445" s="107"/>
      <c r="LV445" s="107"/>
      <c r="LW445" s="107"/>
      <c r="LX445" s="107"/>
      <c r="LY445" s="107"/>
      <c r="LZ445" s="107"/>
      <c r="MA445" s="107"/>
      <c r="MB445" s="107"/>
      <c r="MC445" s="107"/>
      <c r="MD445" s="107"/>
      <c r="ME445" s="107"/>
      <c r="MF445" s="107"/>
      <c r="MG445" s="107"/>
      <c r="MH445" s="107"/>
      <c r="MI445" s="107"/>
      <c r="MJ445" s="107"/>
      <c r="MK445" s="107"/>
      <c r="ML445" s="107"/>
      <c r="MM445" s="107"/>
      <c r="MN445" s="107"/>
      <c r="MO445" s="107"/>
      <c r="MP445" s="107"/>
      <c r="MQ445" s="107"/>
      <c r="MR445" s="107"/>
      <c r="MS445" s="107"/>
      <c r="MT445" s="107"/>
      <c r="MU445" s="107"/>
      <c r="MV445" s="107"/>
      <c r="MW445" s="107"/>
      <c r="MX445" s="107"/>
      <c r="MY445" s="107"/>
      <c r="MZ445" s="107"/>
      <c r="NA445" s="107"/>
      <c r="NB445" s="107"/>
      <c r="NC445" s="107"/>
      <c r="ND445" s="107"/>
      <c r="NE445" s="107"/>
      <c r="NF445" s="107"/>
      <c r="NG445" s="107"/>
      <c r="NH445" s="107"/>
      <c r="NI445" s="107"/>
      <c r="NJ445" s="107"/>
      <c r="NK445" s="107"/>
      <c r="NL445" s="107"/>
      <c r="NM445" s="107"/>
      <c r="NN445" s="107"/>
      <c r="NO445" s="107"/>
      <c r="NP445" s="107"/>
      <c r="NQ445" s="107"/>
      <c r="NR445" s="107"/>
      <c r="NS445" s="107"/>
      <c r="NT445" s="107"/>
      <c r="NU445" s="107"/>
      <c r="NV445" s="107"/>
      <c r="NW445" s="107"/>
      <c r="NX445" s="107"/>
      <c r="NY445" s="107"/>
      <c r="NZ445" s="107"/>
      <c r="OA445" s="107"/>
      <c r="OB445" s="107"/>
      <c r="OC445" s="107"/>
      <c r="OD445" s="107"/>
      <c r="OE445" s="107"/>
      <c r="OF445" s="107"/>
      <c r="OG445" s="107"/>
      <c r="OH445" s="107"/>
      <c r="OI445" s="107"/>
      <c r="OJ445" s="107"/>
      <c r="OK445" s="107"/>
      <c r="OL445" s="107"/>
      <c r="OM445" s="107"/>
      <c r="ON445" s="107"/>
      <c r="OO445" s="107"/>
      <c r="OP445" s="107"/>
      <c r="OQ445" s="107"/>
      <c r="OR445" s="107"/>
      <c r="OS445" s="107"/>
      <c r="OT445" s="107"/>
      <c r="OU445" s="107"/>
      <c r="OV445" s="107"/>
      <c r="OW445" s="107"/>
      <c r="OX445" s="107"/>
      <c r="OY445" s="107"/>
      <c r="OZ445" s="107"/>
      <c r="PA445" s="107"/>
      <c r="PB445" s="107"/>
      <c r="PC445" s="107"/>
      <c r="PD445" s="107"/>
      <c r="PE445" s="107"/>
      <c r="PF445" s="107"/>
      <c r="PG445" s="107"/>
      <c r="PH445" s="107"/>
      <c r="PI445" s="107"/>
      <c r="PJ445" s="107"/>
      <c r="PK445" s="107"/>
      <c r="PL445" s="107"/>
      <c r="PM445" s="107"/>
      <c r="PN445" s="107"/>
      <c r="PO445" s="107"/>
      <c r="PP445" s="107"/>
      <c r="PQ445" s="107"/>
      <c r="PR445" s="107"/>
      <c r="PS445" s="107"/>
      <c r="PT445" s="107"/>
      <c r="PU445" s="107"/>
      <c r="PV445" s="107"/>
      <c r="PW445" s="107"/>
      <c r="PX445" s="107"/>
      <c r="PY445" s="107"/>
      <c r="PZ445" s="107"/>
      <c r="QA445" s="107"/>
      <c r="QB445" s="107"/>
      <c r="QC445" s="107"/>
      <c r="QD445" s="107"/>
      <c r="QE445" s="107"/>
      <c r="QF445" s="107"/>
      <c r="QG445" s="107"/>
      <c r="QH445" s="107"/>
      <c r="QI445" s="107"/>
      <c r="QJ445" s="107"/>
      <c r="QK445" s="107"/>
    </row>
    <row r="446" spans="1:453" s="24" customFormat="1">
      <c r="A446" s="84" t="s">
        <v>2100</v>
      </c>
      <c r="B446" s="85" t="s">
        <v>1438</v>
      </c>
      <c r="C446" s="85" t="s">
        <v>32</v>
      </c>
      <c r="D446" s="82" t="s">
        <v>1444</v>
      </c>
      <c r="E446" s="101" t="s">
        <v>114</v>
      </c>
      <c r="F446" s="85" t="s">
        <v>1445</v>
      </c>
      <c r="G446" s="86" t="s">
        <v>724</v>
      </c>
      <c r="H446" s="102">
        <v>41276</v>
      </c>
      <c r="I446" s="103">
        <v>41546</v>
      </c>
      <c r="J446" s="104">
        <v>1283348.93</v>
      </c>
      <c r="K446" s="105" t="s">
        <v>79</v>
      </c>
      <c r="L446" s="102">
        <v>41756</v>
      </c>
      <c r="M446" s="106"/>
      <c r="N446" s="106">
        <v>1283348.93</v>
      </c>
      <c r="O446" s="104"/>
      <c r="P446" s="104"/>
      <c r="Q446" s="85" t="s">
        <v>69</v>
      </c>
      <c r="R446" s="85"/>
      <c r="S446" s="101"/>
      <c r="T446" s="101"/>
      <c r="U446" s="101"/>
      <c r="V446" s="101"/>
      <c r="W446" s="101"/>
      <c r="X446" s="101"/>
      <c r="Y446" s="101"/>
      <c r="Z446" s="84" t="s">
        <v>1803</v>
      </c>
      <c r="AA446" s="84" t="s">
        <v>1803</v>
      </c>
      <c r="AB446" s="107"/>
      <c r="AC446" s="107"/>
      <c r="AD446" s="107"/>
      <c r="AE446" s="107"/>
      <c r="AF446" s="107"/>
      <c r="AG446" s="107"/>
      <c r="AH446" s="107"/>
      <c r="AI446" s="107"/>
      <c r="AJ446" s="107"/>
      <c r="AK446" s="107"/>
      <c r="AL446" s="107"/>
      <c r="AM446" s="107"/>
      <c r="AN446" s="107"/>
      <c r="AO446" s="107"/>
      <c r="AP446" s="107"/>
      <c r="AQ446" s="107"/>
      <c r="AR446" s="107"/>
      <c r="AS446" s="107"/>
      <c r="AT446" s="107"/>
      <c r="AU446" s="107"/>
      <c r="AV446" s="107"/>
      <c r="AW446" s="107"/>
      <c r="AX446" s="107"/>
      <c r="AY446" s="107"/>
      <c r="AZ446" s="107"/>
      <c r="BA446" s="107"/>
      <c r="BB446" s="107"/>
      <c r="BC446" s="107"/>
      <c r="BD446" s="107"/>
      <c r="BE446" s="107"/>
      <c r="BF446" s="107"/>
      <c r="BG446" s="107"/>
      <c r="BH446" s="107"/>
      <c r="BI446" s="107"/>
      <c r="BJ446" s="107"/>
      <c r="BK446" s="107"/>
      <c r="BL446" s="107"/>
      <c r="BM446" s="107"/>
      <c r="BN446" s="107"/>
      <c r="BO446" s="107"/>
      <c r="BP446" s="107"/>
      <c r="BQ446" s="107"/>
      <c r="BR446" s="107"/>
      <c r="BS446" s="107"/>
      <c r="BT446" s="107"/>
      <c r="BU446" s="107"/>
      <c r="BV446" s="107"/>
      <c r="BW446" s="107"/>
      <c r="BX446" s="107"/>
      <c r="BY446" s="107"/>
      <c r="BZ446" s="107"/>
      <c r="CA446" s="107"/>
      <c r="CB446" s="107"/>
      <c r="CC446" s="107"/>
      <c r="CD446" s="107"/>
      <c r="CE446" s="107"/>
      <c r="CF446" s="107"/>
      <c r="CG446" s="107"/>
      <c r="CH446" s="107"/>
      <c r="CI446" s="107"/>
      <c r="CJ446" s="107"/>
      <c r="CK446" s="107"/>
      <c r="CL446" s="107"/>
      <c r="CM446" s="107"/>
      <c r="CN446" s="107"/>
      <c r="CO446" s="107"/>
      <c r="CP446" s="107"/>
      <c r="CQ446" s="107"/>
      <c r="CR446" s="107"/>
      <c r="CS446" s="107"/>
      <c r="CT446" s="107"/>
      <c r="CU446" s="107"/>
      <c r="CV446" s="107"/>
      <c r="CW446" s="107"/>
      <c r="CX446" s="107"/>
      <c r="CY446" s="107"/>
      <c r="CZ446" s="107"/>
      <c r="DA446" s="107"/>
      <c r="DB446" s="107"/>
      <c r="DC446" s="107"/>
      <c r="DD446" s="107"/>
      <c r="DE446" s="107"/>
      <c r="DF446" s="107"/>
      <c r="DG446" s="107"/>
      <c r="DH446" s="107"/>
      <c r="DI446" s="107"/>
      <c r="DJ446" s="107"/>
      <c r="DK446" s="107"/>
      <c r="DL446" s="107"/>
      <c r="DM446" s="107"/>
      <c r="DN446" s="107"/>
      <c r="DO446" s="107"/>
      <c r="DP446" s="107"/>
      <c r="DQ446" s="107"/>
      <c r="DR446" s="107"/>
      <c r="DS446" s="107"/>
      <c r="DT446" s="107"/>
      <c r="DU446" s="107"/>
      <c r="DV446" s="107"/>
      <c r="DW446" s="107"/>
      <c r="DX446" s="107"/>
      <c r="DY446" s="107"/>
      <c r="DZ446" s="107"/>
      <c r="EA446" s="107"/>
      <c r="EB446" s="107"/>
      <c r="EC446" s="107"/>
      <c r="ED446" s="107"/>
      <c r="EE446" s="107"/>
      <c r="EF446" s="107"/>
      <c r="EG446" s="107"/>
      <c r="EH446" s="107"/>
      <c r="EI446" s="107"/>
      <c r="EJ446" s="107"/>
      <c r="EK446" s="107"/>
      <c r="EL446" s="107"/>
      <c r="EM446" s="107"/>
      <c r="EN446" s="107"/>
      <c r="EO446" s="107"/>
      <c r="EP446" s="107"/>
      <c r="EQ446" s="107"/>
      <c r="ER446" s="107"/>
      <c r="ES446" s="107"/>
      <c r="ET446" s="107"/>
      <c r="EU446" s="107"/>
      <c r="EV446" s="107"/>
      <c r="EW446" s="107"/>
      <c r="EX446" s="107"/>
      <c r="EY446" s="107"/>
      <c r="EZ446" s="107"/>
      <c r="FA446" s="107"/>
      <c r="FB446" s="107"/>
      <c r="FC446" s="107"/>
      <c r="FD446" s="107"/>
      <c r="FE446" s="107"/>
      <c r="FF446" s="107"/>
      <c r="FG446" s="107"/>
      <c r="FH446" s="107"/>
      <c r="FI446" s="107"/>
      <c r="FJ446" s="107"/>
      <c r="FK446" s="107"/>
      <c r="FL446" s="107"/>
      <c r="FM446" s="107"/>
      <c r="FN446" s="107"/>
      <c r="FO446" s="107"/>
      <c r="FP446" s="107"/>
      <c r="FQ446" s="107"/>
      <c r="FR446" s="107"/>
      <c r="FS446" s="107"/>
      <c r="FT446" s="107"/>
      <c r="FU446" s="107"/>
      <c r="FV446" s="107"/>
      <c r="FW446" s="107"/>
      <c r="FX446" s="107"/>
      <c r="FY446" s="107"/>
      <c r="FZ446" s="107"/>
      <c r="GA446" s="107"/>
      <c r="GB446" s="107"/>
      <c r="GC446" s="107"/>
      <c r="GD446" s="107"/>
      <c r="GE446" s="107"/>
      <c r="GF446" s="107"/>
      <c r="GG446" s="107"/>
      <c r="GH446" s="107"/>
      <c r="GI446" s="107"/>
      <c r="GJ446" s="107"/>
      <c r="GK446" s="107"/>
      <c r="GL446" s="107"/>
      <c r="GM446" s="107"/>
      <c r="GN446" s="107"/>
      <c r="GO446" s="107"/>
      <c r="GP446" s="107"/>
      <c r="GQ446" s="107"/>
      <c r="GR446" s="107"/>
      <c r="GS446" s="107"/>
      <c r="GT446" s="107"/>
      <c r="GU446" s="107"/>
      <c r="GV446" s="107"/>
      <c r="GW446" s="107"/>
      <c r="GX446" s="107"/>
      <c r="GY446" s="107"/>
      <c r="GZ446" s="107"/>
      <c r="HA446" s="107"/>
      <c r="HB446" s="107"/>
      <c r="HC446" s="107"/>
      <c r="HD446" s="107"/>
      <c r="HE446" s="107"/>
      <c r="HF446" s="107"/>
      <c r="HG446" s="107"/>
      <c r="HH446" s="107"/>
      <c r="HI446" s="107"/>
      <c r="HJ446" s="107"/>
      <c r="HK446" s="107"/>
      <c r="HL446" s="107"/>
      <c r="HM446" s="107"/>
      <c r="HN446" s="107"/>
      <c r="HO446" s="107"/>
      <c r="HP446" s="107"/>
      <c r="HQ446" s="107"/>
      <c r="HR446" s="107"/>
      <c r="HS446" s="107"/>
      <c r="HT446" s="107"/>
      <c r="HU446" s="107"/>
      <c r="HV446" s="107"/>
      <c r="HW446" s="107"/>
      <c r="HX446" s="107"/>
      <c r="HY446" s="107"/>
      <c r="HZ446" s="107"/>
      <c r="IA446" s="107"/>
      <c r="IB446" s="107"/>
      <c r="IC446" s="107"/>
      <c r="ID446" s="107"/>
      <c r="IE446" s="107"/>
      <c r="IF446" s="107"/>
      <c r="IG446" s="107"/>
      <c r="IH446" s="107"/>
      <c r="II446" s="107"/>
      <c r="IJ446" s="107"/>
      <c r="IK446" s="107"/>
      <c r="IL446" s="107"/>
      <c r="IM446" s="107"/>
      <c r="IN446" s="107"/>
      <c r="IO446" s="107"/>
      <c r="IP446" s="107"/>
      <c r="IQ446" s="107"/>
      <c r="IR446" s="107"/>
      <c r="IS446" s="107"/>
      <c r="IT446" s="107"/>
      <c r="IU446" s="107"/>
      <c r="IV446" s="107"/>
      <c r="IW446" s="107"/>
      <c r="IX446" s="107"/>
      <c r="IY446" s="107"/>
      <c r="IZ446" s="107"/>
      <c r="JA446" s="107"/>
      <c r="JB446" s="107"/>
      <c r="JC446" s="107"/>
      <c r="JD446" s="107"/>
      <c r="JE446" s="107"/>
      <c r="JF446" s="107"/>
      <c r="JG446" s="107"/>
      <c r="JH446" s="107"/>
      <c r="JI446" s="107"/>
      <c r="JJ446" s="107"/>
      <c r="JK446" s="107"/>
      <c r="JL446" s="107"/>
      <c r="JM446" s="107"/>
      <c r="JN446" s="107"/>
      <c r="JO446" s="107"/>
      <c r="JP446" s="107"/>
      <c r="JQ446" s="107"/>
      <c r="JR446" s="107"/>
      <c r="JS446" s="107"/>
      <c r="JT446" s="107"/>
      <c r="JU446" s="107"/>
      <c r="JV446" s="107"/>
      <c r="JW446" s="107"/>
      <c r="JX446" s="107"/>
      <c r="JY446" s="107"/>
      <c r="JZ446" s="107"/>
      <c r="KA446" s="107"/>
      <c r="KB446" s="107"/>
      <c r="KC446" s="107"/>
      <c r="KD446" s="107"/>
      <c r="KE446" s="107"/>
      <c r="KF446" s="107"/>
      <c r="KG446" s="107"/>
      <c r="KH446" s="107"/>
      <c r="KI446" s="107"/>
      <c r="KJ446" s="107"/>
      <c r="KK446" s="107"/>
      <c r="KL446" s="107"/>
      <c r="KM446" s="107"/>
      <c r="KN446" s="107"/>
      <c r="KO446" s="107"/>
      <c r="KP446" s="107"/>
      <c r="KQ446" s="107"/>
      <c r="KR446" s="107"/>
      <c r="KS446" s="107"/>
      <c r="KT446" s="107"/>
      <c r="KU446" s="107"/>
      <c r="KV446" s="107"/>
      <c r="KW446" s="107"/>
      <c r="KX446" s="107"/>
      <c r="KY446" s="107"/>
      <c r="KZ446" s="107"/>
      <c r="LA446" s="107"/>
      <c r="LB446" s="107"/>
      <c r="LC446" s="107"/>
      <c r="LD446" s="107"/>
      <c r="LE446" s="107"/>
      <c r="LF446" s="107"/>
      <c r="LG446" s="107"/>
      <c r="LH446" s="107"/>
      <c r="LI446" s="107"/>
      <c r="LJ446" s="107"/>
      <c r="LK446" s="107"/>
      <c r="LL446" s="107"/>
      <c r="LM446" s="107"/>
      <c r="LN446" s="107"/>
      <c r="LO446" s="107"/>
      <c r="LP446" s="107"/>
      <c r="LQ446" s="107"/>
      <c r="LR446" s="107"/>
      <c r="LS446" s="107"/>
      <c r="LT446" s="107"/>
      <c r="LU446" s="107"/>
      <c r="LV446" s="107"/>
      <c r="LW446" s="107"/>
      <c r="LX446" s="107"/>
      <c r="LY446" s="107"/>
      <c r="LZ446" s="107"/>
      <c r="MA446" s="107"/>
      <c r="MB446" s="107"/>
      <c r="MC446" s="107"/>
      <c r="MD446" s="107"/>
      <c r="ME446" s="107"/>
      <c r="MF446" s="107"/>
      <c r="MG446" s="107"/>
      <c r="MH446" s="107"/>
      <c r="MI446" s="107"/>
      <c r="MJ446" s="107"/>
      <c r="MK446" s="107"/>
      <c r="ML446" s="107"/>
      <c r="MM446" s="107"/>
      <c r="MN446" s="107"/>
      <c r="MO446" s="107"/>
      <c r="MP446" s="107"/>
      <c r="MQ446" s="107"/>
      <c r="MR446" s="107"/>
      <c r="MS446" s="107"/>
      <c r="MT446" s="107"/>
      <c r="MU446" s="107"/>
      <c r="MV446" s="107"/>
      <c r="MW446" s="107"/>
      <c r="MX446" s="107"/>
      <c r="MY446" s="107"/>
      <c r="MZ446" s="107"/>
      <c r="NA446" s="107"/>
      <c r="NB446" s="107"/>
      <c r="NC446" s="107"/>
      <c r="ND446" s="107"/>
      <c r="NE446" s="107"/>
      <c r="NF446" s="107"/>
      <c r="NG446" s="107"/>
      <c r="NH446" s="107"/>
      <c r="NI446" s="107"/>
      <c r="NJ446" s="107"/>
      <c r="NK446" s="107"/>
      <c r="NL446" s="107"/>
      <c r="NM446" s="107"/>
      <c r="NN446" s="107"/>
      <c r="NO446" s="107"/>
      <c r="NP446" s="107"/>
      <c r="NQ446" s="107"/>
      <c r="NR446" s="107"/>
      <c r="NS446" s="107"/>
      <c r="NT446" s="107"/>
      <c r="NU446" s="107"/>
      <c r="NV446" s="107"/>
      <c r="NW446" s="107"/>
      <c r="NX446" s="107"/>
      <c r="NY446" s="107"/>
      <c r="NZ446" s="107"/>
      <c r="OA446" s="107"/>
      <c r="OB446" s="107"/>
      <c r="OC446" s="107"/>
      <c r="OD446" s="107"/>
      <c r="OE446" s="107"/>
      <c r="OF446" s="107"/>
      <c r="OG446" s="107"/>
      <c r="OH446" s="107"/>
      <c r="OI446" s="107"/>
      <c r="OJ446" s="107"/>
      <c r="OK446" s="107"/>
      <c r="OL446" s="107"/>
      <c r="OM446" s="107"/>
      <c r="ON446" s="107"/>
      <c r="OO446" s="107"/>
      <c r="OP446" s="107"/>
      <c r="OQ446" s="107"/>
      <c r="OR446" s="107"/>
      <c r="OS446" s="107"/>
      <c r="OT446" s="107"/>
      <c r="OU446" s="107"/>
      <c r="OV446" s="107"/>
      <c r="OW446" s="107"/>
      <c r="OX446" s="107"/>
      <c r="OY446" s="107"/>
      <c r="OZ446" s="107"/>
      <c r="PA446" s="107"/>
      <c r="PB446" s="107"/>
      <c r="PC446" s="107"/>
      <c r="PD446" s="107"/>
      <c r="PE446" s="107"/>
      <c r="PF446" s="107"/>
      <c r="PG446" s="107"/>
      <c r="PH446" s="107"/>
      <c r="PI446" s="107"/>
      <c r="PJ446" s="107"/>
      <c r="PK446" s="107"/>
      <c r="PL446" s="107"/>
      <c r="PM446" s="107"/>
      <c r="PN446" s="107"/>
      <c r="PO446" s="107"/>
      <c r="PP446" s="107"/>
      <c r="PQ446" s="107"/>
      <c r="PR446" s="107"/>
      <c r="PS446" s="107"/>
      <c r="PT446" s="107"/>
      <c r="PU446" s="107"/>
      <c r="PV446" s="107"/>
      <c r="PW446" s="107"/>
      <c r="PX446" s="107"/>
      <c r="PY446" s="107"/>
      <c r="PZ446" s="107"/>
      <c r="QA446" s="107"/>
      <c r="QB446" s="107"/>
      <c r="QC446" s="107"/>
      <c r="QD446" s="107"/>
      <c r="QE446" s="107"/>
      <c r="QF446" s="107"/>
      <c r="QG446" s="107"/>
      <c r="QH446" s="107"/>
      <c r="QI446" s="107"/>
      <c r="QJ446" s="107"/>
      <c r="QK446" s="107"/>
    </row>
    <row r="447" spans="1:453" s="24" customFormat="1" ht="30">
      <c r="A447" s="84" t="s">
        <v>2100</v>
      </c>
      <c r="B447" s="85" t="s">
        <v>1438</v>
      </c>
      <c r="C447" s="85" t="s">
        <v>32</v>
      </c>
      <c r="D447" s="82" t="s">
        <v>1440</v>
      </c>
      <c r="E447" s="101" t="s">
        <v>114</v>
      </c>
      <c r="F447" s="85" t="s">
        <v>1441</v>
      </c>
      <c r="G447" s="86" t="s">
        <v>1442</v>
      </c>
      <c r="H447" s="102" t="s">
        <v>1443</v>
      </c>
      <c r="I447" s="103">
        <v>41181</v>
      </c>
      <c r="J447" s="104">
        <v>969325.36</v>
      </c>
      <c r="K447" s="105" t="s">
        <v>79</v>
      </c>
      <c r="L447" s="102">
        <v>42081</v>
      </c>
      <c r="M447" s="106"/>
      <c r="N447" s="106">
        <v>969325.36</v>
      </c>
      <c r="O447" s="104"/>
      <c r="P447" s="104"/>
      <c r="Q447" s="85" t="s">
        <v>69</v>
      </c>
      <c r="R447" s="85"/>
      <c r="S447" s="101"/>
      <c r="T447" s="101"/>
      <c r="U447" s="101"/>
      <c r="V447" s="101"/>
      <c r="W447" s="101"/>
      <c r="X447" s="101"/>
      <c r="Y447" s="101"/>
      <c r="Z447" s="84" t="s">
        <v>1803</v>
      </c>
      <c r="AA447" s="84" t="s">
        <v>1803</v>
      </c>
      <c r="AB447" s="107"/>
      <c r="AC447" s="107"/>
      <c r="AD447" s="107"/>
      <c r="AE447" s="107"/>
      <c r="AF447" s="107"/>
      <c r="AG447" s="107"/>
      <c r="AH447" s="107"/>
      <c r="AI447" s="107"/>
      <c r="AJ447" s="107"/>
      <c r="AK447" s="107"/>
      <c r="AL447" s="107"/>
      <c r="AM447" s="107"/>
      <c r="AN447" s="107"/>
      <c r="AO447" s="107"/>
      <c r="AP447" s="107"/>
      <c r="AQ447" s="107"/>
      <c r="AR447" s="107"/>
      <c r="AS447" s="107"/>
      <c r="AT447" s="107"/>
      <c r="AU447" s="107"/>
      <c r="AV447" s="107"/>
      <c r="AW447" s="107"/>
      <c r="AX447" s="107"/>
      <c r="AY447" s="107"/>
      <c r="AZ447" s="107"/>
      <c r="BA447" s="107"/>
      <c r="BB447" s="107"/>
      <c r="BC447" s="107"/>
      <c r="BD447" s="107"/>
      <c r="BE447" s="107"/>
      <c r="BF447" s="107"/>
      <c r="BG447" s="107"/>
      <c r="BH447" s="107"/>
      <c r="BI447" s="107"/>
      <c r="BJ447" s="107"/>
      <c r="BK447" s="107"/>
      <c r="BL447" s="107"/>
      <c r="BM447" s="107"/>
      <c r="BN447" s="107"/>
      <c r="BO447" s="107"/>
      <c r="BP447" s="107"/>
      <c r="BQ447" s="107"/>
      <c r="BR447" s="107"/>
      <c r="BS447" s="107"/>
      <c r="BT447" s="107"/>
      <c r="BU447" s="107"/>
      <c r="BV447" s="107"/>
      <c r="BW447" s="107"/>
      <c r="BX447" s="107"/>
      <c r="BY447" s="107"/>
      <c r="BZ447" s="107"/>
      <c r="CA447" s="107"/>
      <c r="CB447" s="107"/>
      <c r="CC447" s="107"/>
      <c r="CD447" s="107"/>
      <c r="CE447" s="107"/>
      <c r="CF447" s="107"/>
      <c r="CG447" s="107"/>
      <c r="CH447" s="107"/>
      <c r="CI447" s="107"/>
      <c r="CJ447" s="107"/>
      <c r="CK447" s="107"/>
      <c r="CL447" s="107"/>
      <c r="CM447" s="107"/>
      <c r="CN447" s="107"/>
      <c r="CO447" s="107"/>
      <c r="CP447" s="107"/>
      <c r="CQ447" s="107"/>
      <c r="CR447" s="107"/>
      <c r="CS447" s="107"/>
      <c r="CT447" s="107"/>
      <c r="CU447" s="107"/>
      <c r="CV447" s="107"/>
      <c r="CW447" s="107"/>
      <c r="CX447" s="107"/>
      <c r="CY447" s="107"/>
      <c r="CZ447" s="107"/>
      <c r="DA447" s="107"/>
      <c r="DB447" s="107"/>
      <c r="DC447" s="107"/>
      <c r="DD447" s="107"/>
      <c r="DE447" s="107"/>
      <c r="DF447" s="107"/>
      <c r="DG447" s="107"/>
      <c r="DH447" s="107"/>
      <c r="DI447" s="107"/>
      <c r="DJ447" s="107"/>
      <c r="DK447" s="107"/>
      <c r="DL447" s="107"/>
      <c r="DM447" s="107"/>
      <c r="DN447" s="107"/>
      <c r="DO447" s="107"/>
      <c r="DP447" s="107"/>
      <c r="DQ447" s="107"/>
      <c r="DR447" s="107"/>
      <c r="DS447" s="107"/>
      <c r="DT447" s="107"/>
      <c r="DU447" s="107"/>
      <c r="DV447" s="107"/>
      <c r="DW447" s="107"/>
      <c r="DX447" s="107"/>
      <c r="DY447" s="107"/>
      <c r="DZ447" s="107"/>
      <c r="EA447" s="107"/>
      <c r="EB447" s="107"/>
      <c r="EC447" s="107"/>
      <c r="ED447" s="107"/>
      <c r="EE447" s="107"/>
      <c r="EF447" s="107"/>
      <c r="EG447" s="107"/>
      <c r="EH447" s="107"/>
      <c r="EI447" s="107"/>
      <c r="EJ447" s="107"/>
      <c r="EK447" s="107"/>
      <c r="EL447" s="107"/>
      <c r="EM447" s="107"/>
      <c r="EN447" s="107"/>
      <c r="EO447" s="107"/>
      <c r="EP447" s="107"/>
      <c r="EQ447" s="107"/>
      <c r="ER447" s="107"/>
      <c r="ES447" s="107"/>
      <c r="ET447" s="107"/>
      <c r="EU447" s="107"/>
      <c r="EV447" s="107"/>
      <c r="EW447" s="107"/>
      <c r="EX447" s="107"/>
      <c r="EY447" s="107"/>
      <c r="EZ447" s="107"/>
      <c r="FA447" s="107"/>
      <c r="FB447" s="107"/>
      <c r="FC447" s="107"/>
      <c r="FD447" s="107"/>
      <c r="FE447" s="107"/>
      <c r="FF447" s="107"/>
      <c r="FG447" s="107"/>
      <c r="FH447" s="107"/>
      <c r="FI447" s="107"/>
      <c r="FJ447" s="107"/>
      <c r="FK447" s="107"/>
      <c r="FL447" s="107"/>
      <c r="FM447" s="107"/>
      <c r="FN447" s="107"/>
      <c r="FO447" s="107"/>
      <c r="FP447" s="107"/>
      <c r="FQ447" s="107"/>
      <c r="FR447" s="107"/>
      <c r="FS447" s="107"/>
      <c r="FT447" s="107"/>
      <c r="FU447" s="107"/>
      <c r="FV447" s="107"/>
      <c r="FW447" s="107"/>
      <c r="FX447" s="107"/>
      <c r="FY447" s="107"/>
      <c r="FZ447" s="107"/>
      <c r="GA447" s="107"/>
      <c r="GB447" s="107"/>
      <c r="GC447" s="107"/>
      <c r="GD447" s="107"/>
      <c r="GE447" s="107"/>
      <c r="GF447" s="107"/>
      <c r="GG447" s="107"/>
      <c r="GH447" s="107"/>
      <c r="GI447" s="107"/>
      <c r="GJ447" s="107"/>
      <c r="GK447" s="107"/>
      <c r="GL447" s="107"/>
      <c r="GM447" s="107"/>
      <c r="GN447" s="107"/>
      <c r="GO447" s="107"/>
      <c r="GP447" s="107"/>
      <c r="GQ447" s="107"/>
      <c r="GR447" s="107"/>
      <c r="GS447" s="107"/>
      <c r="GT447" s="107"/>
      <c r="GU447" s="107"/>
      <c r="GV447" s="107"/>
      <c r="GW447" s="107"/>
      <c r="GX447" s="107"/>
      <c r="GY447" s="107"/>
      <c r="GZ447" s="107"/>
      <c r="HA447" s="107"/>
      <c r="HB447" s="107"/>
      <c r="HC447" s="107"/>
      <c r="HD447" s="107"/>
      <c r="HE447" s="107"/>
      <c r="HF447" s="107"/>
      <c r="HG447" s="107"/>
      <c r="HH447" s="107"/>
      <c r="HI447" s="107"/>
      <c r="HJ447" s="107"/>
      <c r="HK447" s="107"/>
      <c r="HL447" s="107"/>
      <c r="HM447" s="107"/>
      <c r="HN447" s="107"/>
      <c r="HO447" s="107"/>
      <c r="HP447" s="107"/>
      <c r="HQ447" s="107"/>
      <c r="HR447" s="107"/>
      <c r="HS447" s="107"/>
      <c r="HT447" s="107"/>
      <c r="HU447" s="107"/>
      <c r="HV447" s="107"/>
      <c r="HW447" s="107"/>
      <c r="HX447" s="107"/>
      <c r="HY447" s="107"/>
      <c r="HZ447" s="107"/>
      <c r="IA447" s="107"/>
      <c r="IB447" s="107"/>
      <c r="IC447" s="107"/>
      <c r="ID447" s="107"/>
      <c r="IE447" s="107"/>
      <c r="IF447" s="107"/>
      <c r="IG447" s="107"/>
      <c r="IH447" s="107"/>
      <c r="II447" s="107"/>
      <c r="IJ447" s="107"/>
      <c r="IK447" s="107"/>
      <c r="IL447" s="107"/>
      <c r="IM447" s="107"/>
      <c r="IN447" s="107"/>
      <c r="IO447" s="107"/>
      <c r="IP447" s="107"/>
      <c r="IQ447" s="107"/>
      <c r="IR447" s="107"/>
      <c r="IS447" s="107"/>
      <c r="IT447" s="107"/>
      <c r="IU447" s="107"/>
      <c r="IV447" s="107"/>
      <c r="IW447" s="107"/>
      <c r="IX447" s="107"/>
      <c r="IY447" s="107"/>
      <c r="IZ447" s="107"/>
      <c r="JA447" s="107"/>
      <c r="JB447" s="107"/>
      <c r="JC447" s="107"/>
      <c r="JD447" s="107"/>
      <c r="JE447" s="107"/>
      <c r="JF447" s="107"/>
      <c r="JG447" s="107"/>
      <c r="JH447" s="107"/>
      <c r="JI447" s="107"/>
      <c r="JJ447" s="107"/>
      <c r="JK447" s="107"/>
      <c r="JL447" s="107"/>
      <c r="JM447" s="107"/>
      <c r="JN447" s="107"/>
      <c r="JO447" s="107"/>
      <c r="JP447" s="107"/>
      <c r="JQ447" s="107"/>
      <c r="JR447" s="107"/>
      <c r="JS447" s="107"/>
      <c r="JT447" s="107"/>
      <c r="JU447" s="107"/>
      <c r="JV447" s="107"/>
      <c r="JW447" s="107"/>
      <c r="JX447" s="107"/>
      <c r="JY447" s="107"/>
      <c r="JZ447" s="107"/>
      <c r="KA447" s="107"/>
      <c r="KB447" s="107"/>
      <c r="KC447" s="107"/>
      <c r="KD447" s="107"/>
      <c r="KE447" s="107"/>
      <c r="KF447" s="107"/>
      <c r="KG447" s="107"/>
      <c r="KH447" s="107"/>
      <c r="KI447" s="107"/>
      <c r="KJ447" s="107"/>
      <c r="KK447" s="107"/>
      <c r="KL447" s="107"/>
      <c r="KM447" s="107"/>
      <c r="KN447" s="107"/>
      <c r="KO447" s="107"/>
      <c r="KP447" s="107"/>
      <c r="KQ447" s="107"/>
      <c r="KR447" s="107"/>
      <c r="KS447" s="107"/>
      <c r="KT447" s="107"/>
      <c r="KU447" s="107"/>
      <c r="KV447" s="107"/>
      <c r="KW447" s="107"/>
      <c r="KX447" s="107"/>
      <c r="KY447" s="107"/>
      <c r="KZ447" s="107"/>
      <c r="LA447" s="107"/>
      <c r="LB447" s="107"/>
      <c r="LC447" s="107"/>
      <c r="LD447" s="107"/>
      <c r="LE447" s="107"/>
      <c r="LF447" s="107"/>
      <c r="LG447" s="107"/>
      <c r="LH447" s="107"/>
      <c r="LI447" s="107"/>
      <c r="LJ447" s="107"/>
      <c r="LK447" s="107"/>
      <c r="LL447" s="107"/>
      <c r="LM447" s="107"/>
      <c r="LN447" s="107"/>
      <c r="LO447" s="107"/>
      <c r="LP447" s="107"/>
      <c r="LQ447" s="107"/>
      <c r="LR447" s="107"/>
      <c r="LS447" s="107"/>
      <c r="LT447" s="107"/>
      <c r="LU447" s="107"/>
      <c r="LV447" s="107"/>
      <c r="LW447" s="107"/>
      <c r="LX447" s="107"/>
      <c r="LY447" s="107"/>
      <c r="LZ447" s="107"/>
      <c r="MA447" s="107"/>
      <c r="MB447" s="107"/>
      <c r="MC447" s="107"/>
      <c r="MD447" s="107"/>
      <c r="ME447" s="107"/>
      <c r="MF447" s="107"/>
      <c r="MG447" s="107"/>
      <c r="MH447" s="107"/>
      <c r="MI447" s="107"/>
      <c r="MJ447" s="107"/>
      <c r="MK447" s="107"/>
      <c r="ML447" s="107"/>
      <c r="MM447" s="107"/>
      <c r="MN447" s="107"/>
      <c r="MO447" s="107"/>
      <c r="MP447" s="107"/>
      <c r="MQ447" s="107"/>
      <c r="MR447" s="107"/>
      <c r="MS447" s="107"/>
      <c r="MT447" s="107"/>
      <c r="MU447" s="107"/>
      <c r="MV447" s="107"/>
      <c r="MW447" s="107"/>
      <c r="MX447" s="107"/>
      <c r="MY447" s="107"/>
      <c r="MZ447" s="107"/>
      <c r="NA447" s="107"/>
      <c r="NB447" s="107"/>
      <c r="NC447" s="107"/>
      <c r="ND447" s="107"/>
      <c r="NE447" s="107"/>
      <c r="NF447" s="107"/>
      <c r="NG447" s="107"/>
      <c r="NH447" s="107"/>
      <c r="NI447" s="107"/>
      <c r="NJ447" s="107"/>
      <c r="NK447" s="107"/>
      <c r="NL447" s="107"/>
      <c r="NM447" s="107"/>
      <c r="NN447" s="107"/>
      <c r="NO447" s="107"/>
      <c r="NP447" s="107"/>
      <c r="NQ447" s="107"/>
      <c r="NR447" s="107"/>
      <c r="NS447" s="107"/>
      <c r="NT447" s="107"/>
      <c r="NU447" s="107"/>
      <c r="NV447" s="107"/>
      <c r="NW447" s="107"/>
      <c r="NX447" s="107"/>
      <c r="NY447" s="107"/>
      <c r="NZ447" s="107"/>
      <c r="OA447" s="107"/>
      <c r="OB447" s="107"/>
      <c r="OC447" s="107"/>
      <c r="OD447" s="107"/>
      <c r="OE447" s="107"/>
      <c r="OF447" s="107"/>
      <c r="OG447" s="107"/>
      <c r="OH447" s="107"/>
      <c r="OI447" s="107"/>
      <c r="OJ447" s="107"/>
      <c r="OK447" s="107"/>
      <c r="OL447" s="107"/>
      <c r="OM447" s="107"/>
      <c r="ON447" s="107"/>
      <c r="OO447" s="107"/>
      <c r="OP447" s="107"/>
      <c r="OQ447" s="107"/>
      <c r="OR447" s="107"/>
      <c r="OS447" s="107"/>
      <c r="OT447" s="107"/>
      <c r="OU447" s="107"/>
      <c r="OV447" s="107"/>
      <c r="OW447" s="107"/>
      <c r="OX447" s="107"/>
      <c r="OY447" s="107"/>
      <c r="OZ447" s="107"/>
      <c r="PA447" s="107"/>
      <c r="PB447" s="107"/>
      <c r="PC447" s="107"/>
      <c r="PD447" s="107"/>
      <c r="PE447" s="107"/>
      <c r="PF447" s="107"/>
      <c r="PG447" s="107"/>
      <c r="PH447" s="107"/>
      <c r="PI447" s="107"/>
      <c r="PJ447" s="107"/>
      <c r="PK447" s="107"/>
      <c r="PL447" s="107"/>
      <c r="PM447" s="107"/>
      <c r="PN447" s="107"/>
      <c r="PO447" s="107"/>
      <c r="PP447" s="107"/>
      <c r="PQ447" s="107"/>
      <c r="PR447" s="107"/>
      <c r="PS447" s="107"/>
      <c r="PT447" s="107"/>
      <c r="PU447" s="107"/>
      <c r="PV447" s="107"/>
      <c r="PW447" s="107"/>
      <c r="PX447" s="107"/>
      <c r="PY447" s="107"/>
      <c r="PZ447" s="107"/>
      <c r="QA447" s="107"/>
      <c r="QB447" s="107"/>
      <c r="QC447" s="107"/>
      <c r="QD447" s="107"/>
      <c r="QE447" s="107"/>
      <c r="QF447" s="107"/>
      <c r="QG447" s="107"/>
      <c r="QH447" s="107"/>
      <c r="QI447" s="107"/>
      <c r="QJ447" s="107"/>
      <c r="QK447" s="107"/>
    </row>
    <row r="448" spans="1:453" s="107" customFormat="1">
      <c r="A448" s="84" t="s">
        <v>2100</v>
      </c>
      <c r="B448" s="85" t="s">
        <v>1438</v>
      </c>
      <c r="C448" s="85" t="s">
        <v>32</v>
      </c>
      <c r="D448" s="82" t="s">
        <v>1446</v>
      </c>
      <c r="E448" s="101" t="s">
        <v>114</v>
      </c>
      <c r="F448" s="85" t="s">
        <v>1445</v>
      </c>
      <c r="G448" s="86" t="s">
        <v>724</v>
      </c>
      <c r="H448" s="102">
        <v>41001</v>
      </c>
      <c r="I448" s="103">
        <v>41366</v>
      </c>
      <c r="J448" s="104">
        <v>619404.14</v>
      </c>
      <c r="K448" s="105" t="s">
        <v>79</v>
      </c>
      <c r="L448" s="102">
        <v>42116</v>
      </c>
      <c r="M448" s="106"/>
      <c r="N448" s="106">
        <v>619404.14</v>
      </c>
      <c r="O448" s="104"/>
      <c r="P448" s="104"/>
      <c r="Q448" s="85" t="s">
        <v>69</v>
      </c>
      <c r="R448" s="85"/>
      <c r="S448" s="101"/>
      <c r="T448" s="101"/>
      <c r="U448" s="101"/>
      <c r="V448" s="101"/>
      <c r="W448" s="101"/>
      <c r="X448" s="101"/>
      <c r="Y448" s="101"/>
      <c r="Z448" s="84" t="s">
        <v>1803</v>
      </c>
      <c r="AA448" s="84" t="s">
        <v>1803</v>
      </c>
    </row>
    <row r="449" spans="1:27" s="107" customFormat="1" ht="48">
      <c r="A449" s="84" t="s">
        <v>2100</v>
      </c>
      <c r="B449" s="85" t="s">
        <v>1438</v>
      </c>
      <c r="C449" s="85" t="s">
        <v>32</v>
      </c>
      <c r="D449" s="82" t="s">
        <v>1455</v>
      </c>
      <c r="E449" s="101" t="s">
        <v>1450</v>
      </c>
      <c r="F449" s="85" t="s">
        <v>1456</v>
      </c>
      <c r="G449" s="86" t="s">
        <v>1278</v>
      </c>
      <c r="H449" s="102">
        <v>42019</v>
      </c>
      <c r="I449" s="103">
        <v>42199</v>
      </c>
      <c r="J449" s="104">
        <v>591291.09</v>
      </c>
      <c r="K449" s="105"/>
      <c r="L449" s="102"/>
      <c r="M449" s="106"/>
      <c r="N449" s="106">
        <v>591291.09</v>
      </c>
      <c r="O449" s="104"/>
      <c r="P449" s="104"/>
      <c r="Q449" s="85" t="s">
        <v>69</v>
      </c>
      <c r="R449" s="85"/>
      <c r="S449" s="101"/>
      <c r="T449" s="101"/>
      <c r="U449" s="101"/>
      <c r="V449" s="101"/>
      <c r="W449" s="101"/>
      <c r="X449" s="101"/>
      <c r="Y449" s="101"/>
      <c r="Z449" s="84" t="s">
        <v>1803</v>
      </c>
      <c r="AA449" s="84" t="s">
        <v>1803</v>
      </c>
    </row>
    <row r="450" spans="1:27" s="107" customFormat="1" ht="36">
      <c r="A450" s="84" t="s">
        <v>2100</v>
      </c>
      <c r="B450" s="85" t="s">
        <v>1438</v>
      </c>
      <c r="C450" s="85" t="s">
        <v>32</v>
      </c>
      <c r="D450" s="82" t="s">
        <v>1447</v>
      </c>
      <c r="E450" s="101" t="s">
        <v>1448</v>
      </c>
      <c r="F450" s="85" t="s">
        <v>1449</v>
      </c>
      <c r="G450" s="86" t="s">
        <v>298</v>
      </c>
      <c r="H450" s="102" t="s">
        <v>1229</v>
      </c>
      <c r="I450" s="103">
        <v>40773</v>
      </c>
      <c r="J450" s="104">
        <v>446246.5</v>
      </c>
      <c r="K450" s="105" t="s">
        <v>79</v>
      </c>
      <c r="L450" s="102"/>
      <c r="M450" s="106">
        <v>60378.05</v>
      </c>
      <c r="N450" s="106">
        <v>506624.55</v>
      </c>
      <c r="O450" s="104"/>
      <c r="P450" s="104"/>
      <c r="Q450" s="85" t="s">
        <v>1892</v>
      </c>
      <c r="R450" s="85"/>
      <c r="S450" s="101"/>
      <c r="T450" s="101"/>
      <c r="U450" s="101"/>
      <c r="V450" s="101"/>
      <c r="W450" s="101"/>
      <c r="X450" s="101"/>
      <c r="Y450" s="101"/>
      <c r="Z450" s="84" t="s">
        <v>1803</v>
      </c>
      <c r="AA450" s="84" t="s">
        <v>1803</v>
      </c>
    </row>
    <row r="451" spans="1:27" s="107" customFormat="1" ht="45">
      <c r="A451" s="84" t="s">
        <v>2100</v>
      </c>
      <c r="B451" s="85" t="s">
        <v>1438</v>
      </c>
      <c r="C451" s="85" t="s">
        <v>32</v>
      </c>
      <c r="D451" s="82" t="s">
        <v>1451</v>
      </c>
      <c r="E451" s="101" t="s">
        <v>1452</v>
      </c>
      <c r="F451" s="85" t="s">
        <v>1439</v>
      </c>
      <c r="G451" s="86" t="s">
        <v>905</v>
      </c>
      <c r="H451" s="102">
        <v>41051</v>
      </c>
      <c r="I451" s="103">
        <v>41171</v>
      </c>
      <c r="J451" s="104">
        <v>409163.15</v>
      </c>
      <c r="K451" s="105"/>
      <c r="L451" s="102">
        <v>42071</v>
      </c>
      <c r="M451" s="106"/>
      <c r="N451" s="106">
        <v>409163.15</v>
      </c>
      <c r="O451" s="104"/>
      <c r="P451" s="104"/>
      <c r="Q451" s="85" t="s">
        <v>69</v>
      </c>
      <c r="R451" s="85"/>
      <c r="S451" s="101"/>
      <c r="T451" s="101"/>
      <c r="U451" s="101"/>
      <c r="V451" s="101"/>
      <c r="W451" s="101"/>
      <c r="X451" s="101"/>
      <c r="Y451" s="101"/>
      <c r="Z451" s="84" t="s">
        <v>1803</v>
      </c>
      <c r="AA451" s="84" t="s">
        <v>1803</v>
      </c>
    </row>
    <row r="452" spans="1:27" s="107" customFormat="1" ht="30">
      <c r="A452" s="84" t="s">
        <v>2100</v>
      </c>
      <c r="B452" s="85" t="s">
        <v>1438</v>
      </c>
      <c r="C452" s="85" t="s">
        <v>32</v>
      </c>
      <c r="D452" s="82" t="s">
        <v>1453</v>
      </c>
      <c r="E452" s="101" t="s">
        <v>1448</v>
      </c>
      <c r="F452" s="85" t="s">
        <v>1445</v>
      </c>
      <c r="G452" s="86" t="s">
        <v>1454</v>
      </c>
      <c r="H452" s="102">
        <v>40722</v>
      </c>
      <c r="I452" s="103">
        <v>40782</v>
      </c>
      <c r="J452" s="104">
        <v>130684.71</v>
      </c>
      <c r="K452" s="105"/>
      <c r="L452" s="102">
        <v>42102</v>
      </c>
      <c r="M452" s="106">
        <v>17870.580000000002</v>
      </c>
      <c r="N452" s="106">
        <v>148555.29</v>
      </c>
      <c r="O452" s="104"/>
      <c r="P452" s="104"/>
      <c r="Q452" s="85" t="s">
        <v>69</v>
      </c>
      <c r="R452" s="85"/>
      <c r="S452" s="101"/>
      <c r="T452" s="101"/>
      <c r="U452" s="101"/>
      <c r="V452" s="101"/>
      <c r="W452" s="101"/>
      <c r="X452" s="101"/>
      <c r="Y452" s="101"/>
      <c r="Z452" s="84" t="s">
        <v>1803</v>
      </c>
      <c r="AA452" s="84" t="s">
        <v>1803</v>
      </c>
    </row>
    <row r="453" spans="1:27" s="107" customFormat="1" ht="45">
      <c r="A453" s="84" t="s">
        <v>2101</v>
      </c>
      <c r="B453" s="85" t="s">
        <v>1457</v>
      </c>
      <c r="C453" s="85" t="s">
        <v>32</v>
      </c>
      <c r="D453" s="82" t="s">
        <v>1458</v>
      </c>
      <c r="E453" s="101" t="s">
        <v>1459</v>
      </c>
      <c r="F453" s="85" t="s">
        <v>1460</v>
      </c>
      <c r="G453" s="86" t="s">
        <v>170</v>
      </c>
      <c r="H453" s="102">
        <v>41366</v>
      </c>
      <c r="I453" s="103">
        <v>41731</v>
      </c>
      <c r="J453" s="104">
        <v>665258.29</v>
      </c>
      <c r="K453" s="105">
        <v>41730</v>
      </c>
      <c r="L453" s="102"/>
      <c r="M453" s="106">
        <v>163932.60999999999</v>
      </c>
      <c r="N453" s="106">
        <v>829190.9</v>
      </c>
      <c r="O453" s="104"/>
      <c r="P453" s="104">
        <v>486451.34</v>
      </c>
      <c r="Q453" s="85" t="s">
        <v>221</v>
      </c>
      <c r="R453" s="85" t="s">
        <v>2315</v>
      </c>
      <c r="S453" s="101"/>
      <c r="T453" s="101" t="s">
        <v>1803</v>
      </c>
      <c r="U453" s="101"/>
      <c r="V453" s="101"/>
      <c r="W453" s="101"/>
      <c r="X453" s="101"/>
      <c r="Y453" s="101"/>
      <c r="Z453" s="84"/>
      <c r="AA453" s="84"/>
    </row>
    <row r="454" spans="1:27" s="107" customFormat="1" ht="45">
      <c r="A454" s="84" t="s">
        <v>2101</v>
      </c>
      <c r="B454" s="85" t="s">
        <v>1457</v>
      </c>
      <c r="C454" s="85" t="s">
        <v>32</v>
      </c>
      <c r="D454" s="82" t="s">
        <v>1465</v>
      </c>
      <c r="E454" s="101" t="s">
        <v>1466</v>
      </c>
      <c r="F454" s="85" t="s">
        <v>1463</v>
      </c>
      <c r="G454" s="86" t="s">
        <v>170</v>
      </c>
      <c r="H454" s="102">
        <v>41533</v>
      </c>
      <c r="I454" s="103">
        <v>41743</v>
      </c>
      <c r="J454" s="104">
        <v>357838.69</v>
      </c>
      <c r="K454" s="105">
        <v>41743</v>
      </c>
      <c r="L454" s="102" t="s">
        <v>1467</v>
      </c>
      <c r="M454" s="106">
        <v>38203.440000000002</v>
      </c>
      <c r="N454" s="106">
        <v>396042.13</v>
      </c>
      <c r="O454" s="104"/>
      <c r="P454" s="104">
        <v>362537.38</v>
      </c>
      <c r="Q454" s="85" t="s">
        <v>69</v>
      </c>
      <c r="R454" s="85" t="s">
        <v>2316</v>
      </c>
      <c r="S454" s="101"/>
      <c r="T454" s="101" t="s">
        <v>1803</v>
      </c>
      <c r="U454" s="101"/>
      <c r="V454" s="101"/>
      <c r="W454" s="101"/>
      <c r="X454" s="101"/>
      <c r="Y454" s="101"/>
      <c r="Z454" s="84"/>
      <c r="AA454" s="84"/>
    </row>
    <row r="455" spans="1:27" s="107" customFormat="1" ht="45">
      <c r="A455" s="84" t="s">
        <v>2101</v>
      </c>
      <c r="B455" s="85" t="s">
        <v>1457</v>
      </c>
      <c r="C455" s="85" t="s">
        <v>32</v>
      </c>
      <c r="D455" s="82" t="s">
        <v>1468</v>
      </c>
      <c r="E455" s="101" t="s">
        <v>1466</v>
      </c>
      <c r="F455" s="85" t="s">
        <v>1461</v>
      </c>
      <c r="G455" s="86" t="s">
        <v>170</v>
      </c>
      <c r="H455" s="102">
        <v>41543</v>
      </c>
      <c r="I455" s="103">
        <v>41693</v>
      </c>
      <c r="J455" s="104">
        <v>253392.54</v>
      </c>
      <c r="K455" s="105">
        <v>41693</v>
      </c>
      <c r="L455" s="102" t="s">
        <v>1469</v>
      </c>
      <c r="M455" s="106">
        <v>123689.65</v>
      </c>
      <c r="N455" s="106">
        <v>377082.19</v>
      </c>
      <c r="O455" s="104"/>
      <c r="P455" s="104">
        <v>305656.05</v>
      </c>
      <c r="Q455" s="85" t="s">
        <v>69</v>
      </c>
      <c r="R455" s="85" t="s">
        <v>2317</v>
      </c>
      <c r="S455" s="101"/>
      <c r="T455" s="101"/>
      <c r="U455" s="101" t="s">
        <v>1803</v>
      </c>
      <c r="V455" s="101"/>
      <c r="W455" s="101"/>
      <c r="X455" s="101"/>
      <c r="Y455" s="101"/>
      <c r="Z455" s="84"/>
      <c r="AA455" s="84"/>
    </row>
    <row r="456" spans="1:27" s="107" customFormat="1" ht="45">
      <c r="A456" s="84" t="s">
        <v>2101</v>
      </c>
      <c r="B456" s="85" t="s">
        <v>1457</v>
      </c>
      <c r="C456" s="85" t="s">
        <v>32</v>
      </c>
      <c r="D456" s="82" t="s">
        <v>1462</v>
      </c>
      <c r="E456" s="101" t="s">
        <v>1459</v>
      </c>
      <c r="F456" s="85" t="s">
        <v>1463</v>
      </c>
      <c r="G456" s="86" t="s">
        <v>170</v>
      </c>
      <c r="H456" s="102">
        <v>41529</v>
      </c>
      <c r="I456" s="103">
        <v>41709</v>
      </c>
      <c r="J456" s="104">
        <v>240416.88</v>
      </c>
      <c r="K456" s="105">
        <v>41709</v>
      </c>
      <c r="L456" s="102" t="s">
        <v>1464</v>
      </c>
      <c r="M456" s="106">
        <v>58766.27</v>
      </c>
      <c r="N456" s="106">
        <v>299183.15000000002</v>
      </c>
      <c r="O456" s="104"/>
      <c r="P456" s="104">
        <v>282996.28000000003</v>
      </c>
      <c r="Q456" s="85" t="s">
        <v>69</v>
      </c>
      <c r="R456" s="85" t="s">
        <v>2318</v>
      </c>
      <c r="S456" s="101"/>
      <c r="T456" s="101"/>
      <c r="U456" s="101" t="s">
        <v>1803</v>
      </c>
      <c r="V456" s="101"/>
      <c r="W456" s="101"/>
      <c r="X456" s="101"/>
      <c r="Y456" s="101"/>
      <c r="Z456" s="84"/>
      <c r="AA456" s="84"/>
    </row>
    <row r="457" spans="1:27" s="107" customFormat="1" ht="45">
      <c r="A457" s="84" t="s">
        <v>2101</v>
      </c>
      <c r="B457" s="85" t="s">
        <v>1457</v>
      </c>
      <c r="C457" s="85" t="s">
        <v>32</v>
      </c>
      <c r="D457" s="82" t="s">
        <v>1472</v>
      </c>
      <c r="E457" s="101" t="s">
        <v>1471</v>
      </c>
      <c r="F457" s="85" t="s">
        <v>1463</v>
      </c>
      <c r="G457" s="86" t="s">
        <v>170</v>
      </c>
      <c r="H457" s="102"/>
      <c r="I457" s="103">
        <v>121</v>
      </c>
      <c r="J457" s="104">
        <v>289195.56</v>
      </c>
      <c r="K457" s="105"/>
      <c r="L457" s="102"/>
      <c r="M457" s="106"/>
      <c r="N457" s="106">
        <v>289195.56</v>
      </c>
      <c r="O457" s="104"/>
      <c r="P457" s="104"/>
      <c r="Q457" s="85" t="s">
        <v>69</v>
      </c>
      <c r="R457" s="85" t="s">
        <v>2319</v>
      </c>
      <c r="S457" s="101"/>
      <c r="T457" s="101" t="s">
        <v>1803</v>
      </c>
      <c r="U457" s="101"/>
      <c r="V457" s="101"/>
      <c r="W457" s="101"/>
      <c r="X457" s="101"/>
      <c r="Y457" s="101"/>
      <c r="Z457" s="84"/>
      <c r="AA457" s="84"/>
    </row>
    <row r="458" spans="1:27" s="107" customFormat="1" ht="45">
      <c r="A458" s="84" t="s">
        <v>2101</v>
      </c>
      <c r="B458" s="85" t="s">
        <v>1457</v>
      </c>
      <c r="C458" s="85" t="s">
        <v>32</v>
      </c>
      <c r="D458" s="82" t="s">
        <v>1470</v>
      </c>
      <c r="E458" s="101" t="s">
        <v>1471</v>
      </c>
      <c r="F458" s="85" t="s">
        <v>1463</v>
      </c>
      <c r="G458" s="86" t="s">
        <v>170</v>
      </c>
      <c r="H458" s="102"/>
      <c r="I458" s="103">
        <v>120</v>
      </c>
      <c r="J458" s="104">
        <v>149020.95000000001</v>
      </c>
      <c r="K458" s="105"/>
      <c r="L458" s="102"/>
      <c r="M458" s="106"/>
      <c r="N458" s="106">
        <v>149020.95000000001</v>
      </c>
      <c r="O458" s="104"/>
      <c r="P458" s="104"/>
      <c r="Q458" s="85" t="s">
        <v>69</v>
      </c>
      <c r="R458" s="85" t="s">
        <v>2320</v>
      </c>
      <c r="S458" s="101"/>
      <c r="T458" s="101" t="s">
        <v>1803</v>
      </c>
      <c r="U458" s="101"/>
      <c r="V458" s="101"/>
      <c r="W458" s="101"/>
      <c r="X458" s="101"/>
      <c r="Y458" s="101"/>
      <c r="Z458" s="84"/>
      <c r="AA458" s="84"/>
    </row>
    <row r="459" spans="1:27" s="107" customFormat="1" ht="60">
      <c r="A459" s="84" t="s">
        <v>2095</v>
      </c>
      <c r="B459" s="85" t="s">
        <v>1474</v>
      </c>
      <c r="C459" s="85" t="s">
        <v>32</v>
      </c>
      <c r="D459" s="82" t="s">
        <v>1475</v>
      </c>
      <c r="E459" s="101" t="s">
        <v>114</v>
      </c>
      <c r="F459" s="85" t="s">
        <v>1476</v>
      </c>
      <c r="G459" s="86" t="s">
        <v>615</v>
      </c>
      <c r="H459" s="102" t="s">
        <v>1477</v>
      </c>
      <c r="I459" s="103">
        <v>41807</v>
      </c>
      <c r="J459" s="104">
        <v>1873099.24</v>
      </c>
      <c r="K459" s="105"/>
      <c r="L459" s="102"/>
      <c r="M459" s="106"/>
      <c r="N459" s="106">
        <v>1873099.24</v>
      </c>
      <c r="O459" s="104">
        <v>89801.49</v>
      </c>
      <c r="P459" s="104">
        <v>89801.49</v>
      </c>
      <c r="Q459" s="85" t="s">
        <v>69</v>
      </c>
      <c r="R459" s="85" t="s">
        <v>2297</v>
      </c>
      <c r="S459" s="101"/>
      <c r="T459" s="101"/>
      <c r="U459" s="101"/>
      <c r="V459" s="101"/>
      <c r="W459" s="101"/>
      <c r="X459" s="101"/>
      <c r="Y459" s="101" t="s">
        <v>1803</v>
      </c>
      <c r="Z459" s="84"/>
      <c r="AA459" s="84" t="s">
        <v>1803</v>
      </c>
    </row>
    <row r="460" spans="1:27" s="107" customFormat="1" ht="45">
      <c r="A460" s="84" t="s">
        <v>2102</v>
      </c>
      <c r="B460" s="85" t="s">
        <v>1481</v>
      </c>
      <c r="C460" s="85" t="s">
        <v>32</v>
      </c>
      <c r="D460" s="82" t="s">
        <v>1482</v>
      </c>
      <c r="E460" s="101" t="s">
        <v>114</v>
      </c>
      <c r="F460" s="85" t="s">
        <v>1483</v>
      </c>
      <c r="G460" s="86" t="s">
        <v>1408</v>
      </c>
      <c r="H460" s="102" t="s">
        <v>1484</v>
      </c>
      <c r="I460" s="103">
        <v>42109</v>
      </c>
      <c r="J460" s="104">
        <v>1301280</v>
      </c>
      <c r="K460" s="105" t="s">
        <v>1485</v>
      </c>
      <c r="L460" s="102"/>
      <c r="M460" s="106"/>
      <c r="N460" s="106">
        <v>1301280</v>
      </c>
      <c r="O460" s="104">
        <v>49097.760000000002</v>
      </c>
      <c r="P460" s="104">
        <v>49097.760000000002</v>
      </c>
      <c r="Q460" s="85" t="s">
        <v>69</v>
      </c>
      <c r="R460" s="85"/>
      <c r="S460" s="101"/>
      <c r="T460" s="101"/>
      <c r="U460" s="101"/>
      <c r="V460" s="101"/>
      <c r="W460" s="101"/>
      <c r="X460" s="101"/>
      <c r="Y460" s="101"/>
      <c r="Z460" s="84" t="s">
        <v>1803</v>
      </c>
      <c r="AA460" s="84" t="s">
        <v>1803</v>
      </c>
    </row>
    <row r="461" spans="1:27" s="107" customFormat="1" ht="45">
      <c r="A461" s="84" t="s">
        <v>2094</v>
      </c>
      <c r="B461" s="85" t="s">
        <v>1486</v>
      </c>
      <c r="C461" s="85" t="s">
        <v>32</v>
      </c>
      <c r="D461" s="82" t="s">
        <v>1487</v>
      </c>
      <c r="E461" s="101" t="s">
        <v>1488</v>
      </c>
      <c r="F461" s="85" t="s">
        <v>1489</v>
      </c>
      <c r="G461" s="86" t="s">
        <v>1490</v>
      </c>
      <c r="H461" s="102">
        <v>41662</v>
      </c>
      <c r="I461" s="103">
        <v>41962</v>
      </c>
      <c r="J461" s="104">
        <v>1812041.43</v>
      </c>
      <c r="K461" s="105">
        <v>41966</v>
      </c>
      <c r="L461" s="102"/>
      <c r="M461" s="106"/>
      <c r="N461" s="106">
        <v>1812041.43</v>
      </c>
      <c r="O461" s="104">
        <v>38507.58</v>
      </c>
      <c r="P461" s="104">
        <v>38507.58</v>
      </c>
      <c r="Q461" s="85" t="s">
        <v>221</v>
      </c>
      <c r="R461" s="85" t="s">
        <v>2334</v>
      </c>
      <c r="S461" s="101"/>
      <c r="T461" s="101" t="s">
        <v>1803</v>
      </c>
      <c r="U461" s="101"/>
      <c r="V461" s="101"/>
      <c r="W461" s="101"/>
      <c r="X461" s="101"/>
      <c r="Y461" s="101"/>
      <c r="Z461" s="84"/>
      <c r="AA461" s="84"/>
    </row>
    <row r="462" spans="1:27" s="107" customFormat="1" ht="45">
      <c r="A462" s="84" t="s">
        <v>2094</v>
      </c>
      <c r="B462" s="85" t="s">
        <v>1486</v>
      </c>
      <c r="C462" s="85" t="s">
        <v>32</v>
      </c>
      <c r="D462" s="82" t="s">
        <v>1502</v>
      </c>
      <c r="E462" s="101" t="s">
        <v>100</v>
      </c>
      <c r="F462" s="85" t="s">
        <v>1503</v>
      </c>
      <c r="G462" s="86" t="s">
        <v>1504</v>
      </c>
      <c r="H462" s="102">
        <v>41925</v>
      </c>
      <c r="I462" s="103">
        <v>42105</v>
      </c>
      <c r="J462" s="104">
        <v>1449978.13</v>
      </c>
      <c r="K462" s="105">
        <v>42107</v>
      </c>
      <c r="L462" s="102"/>
      <c r="M462" s="106"/>
      <c r="N462" s="106">
        <v>1449978.13</v>
      </c>
      <c r="O462" s="104"/>
      <c r="P462" s="104"/>
      <c r="Q462" s="85" t="s">
        <v>69</v>
      </c>
      <c r="R462" s="85" t="s">
        <v>2334</v>
      </c>
      <c r="S462" s="101"/>
      <c r="T462" s="101" t="s">
        <v>1803</v>
      </c>
      <c r="U462" s="101"/>
      <c r="V462" s="101"/>
      <c r="W462" s="101"/>
      <c r="X462" s="101"/>
      <c r="Y462" s="101"/>
      <c r="Z462" s="84"/>
      <c r="AA462" s="84"/>
    </row>
    <row r="463" spans="1:27" s="107" customFormat="1" ht="30">
      <c r="A463" s="84" t="s">
        <v>2094</v>
      </c>
      <c r="B463" s="85" t="s">
        <v>1486</v>
      </c>
      <c r="C463" s="85" t="s">
        <v>32</v>
      </c>
      <c r="D463" s="82" t="s">
        <v>1495</v>
      </c>
      <c r="E463" s="101" t="s">
        <v>100</v>
      </c>
      <c r="F463" s="85" t="s">
        <v>1493</v>
      </c>
      <c r="G463" s="86" t="s">
        <v>94</v>
      </c>
      <c r="H463" s="102">
        <v>41925</v>
      </c>
      <c r="I463" s="103">
        <v>42045</v>
      </c>
      <c r="J463" s="104">
        <v>270346.5</v>
      </c>
      <c r="K463" s="105">
        <v>42048</v>
      </c>
      <c r="L463" s="102"/>
      <c r="M463" s="106"/>
      <c r="N463" s="106">
        <v>270346.5</v>
      </c>
      <c r="O463" s="104"/>
      <c r="P463" s="104"/>
      <c r="Q463" s="85" t="s">
        <v>221</v>
      </c>
      <c r="R463" s="85" t="s">
        <v>2336</v>
      </c>
      <c r="S463" s="101"/>
      <c r="T463" s="101"/>
      <c r="U463" s="101"/>
      <c r="V463" s="101"/>
      <c r="W463" s="101"/>
      <c r="X463" s="101"/>
      <c r="Y463" s="101" t="s">
        <v>1803</v>
      </c>
      <c r="Z463" s="84"/>
      <c r="AA463" s="84" t="s">
        <v>1803</v>
      </c>
    </row>
    <row r="464" spans="1:27" s="107" customFormat="1" ht="30">
      <c r="A464" s="84" t="s">
        <v>2094</v>
      </c>
      <c r="B464" s="85" t="s">
        <v>1486</v>
      </c>
      <c r="C464" s="85" t="s">
        <v>32</v>
      </c>
      <c r="D464" s="82" t="s">
        <v>1491</v>
      </c>
      <c r="E464" s="101" t="s">
        <v>1492</v>
      </c>
      <c r="F464" s="85" t="s">
        <v>1493</v>
      </c>
      <c r="G464" s="86" t="s">
        <v>1494</v>
      </c>
      <c r="H464" s="102">
        <v>41919</v>
      </c>
      <c r="I464" s="103">
        <v>42039</v>
      </c>
      <c r="J464" s="104">
        <v>145833.01999999999</v>
      </c>
      <c r="K464" s="105">
        <v>42042</v>
      </c>
      <c r="L464" s="102"/>
      <c r="M464" s="106"/>
      <c r="N464" s="106">
        <v>145833.01999999999</v>
      </c>
      <c r="O464" s="104">
        <v>34098.379999999997</v>
      </c>
      <c r="P464" s="104">
        <v>34098.379999999997</v>
      </c>
      <c r="Q464" s="85" t="s">
        <v>221</v>
      </c>
      <c r="R464" s="85" t="s">
        <v>2335</v>
      </c>
      <c r="S464" s="101"/>
      <c r="T464" s="101"/>
      <c r="U464" s="101" t="s">
        <v>1803</v>
      </c>
      <c r="V464" s="101"/>
      <c r="W464" s="101"/>
      <c r="X464" s="101"/>
      <c r="Y464" s="101"/>
      <c r="Z464" s="84"/>
      <c r="AA464" s="84"/>
    </row>
    <row r="465" spans="1:27" s="107" customFormat="1" ht="45">
      <c r="A465" s="84" t="s">
        <v>2094</v>
      </c>
      <c r="B465" s="85" t="s">
        <v>1486</v>
      </c>
      <c r="C465" s="85" t="s">
        <v>32</v>
      </c>
      <c r="D465" s="82" t="s">
        <v>1496</v>
      </c>
      <c r="E465" s="101" t="s">
        <v>1492</v>
      </c>
      <c r="F465" s="85" t="s">
        <v>1497</v>
      </c>
      <c r="G465" s="86" t="s">
        <v>1498</v>
      </c>
      <c r="H465" s="102">
        <v>41897</v>
      </c>
      <c r="I465" s="103">
        <v>42047</v>
      </c>
      <c r="J465" s="104">
        <v>145456.59</v>
      </c>
      <c r="K465" s="105">
        <v>42050</v>
      </c>
      <c r="L465" s="102"/>
      <c r="M465" s="106"/>
      <c r="N465" s="106">
        <v>145456.59</v>
      </c>
      <c r="O465" s="104">
        <v>23632.7</v>
      </c>
      <c r="P465" s="104">
        <v>23632.7</v>
      </c>
      <c r="Q465" s="85" t="s">
        <v>221</v>
      </c>
      <c r="R465" s="85" t="s">
        <v>2335</v>
      </c>
      <c r="S465" s="101"/>
      <c r="T465" s="101"/>
      <c r="U465" s="101" t="s">
        <v>1803</v>
      </c>
      <c r="V465" s="101"/>
      <c r="W465" s="101"/>
      <c r="X465" s="101"/>
      <c r="Y465" s="101"/>
      <c r="Z465" s="84"/>
      <c r="AA465" s="84"/>
    </row>
    <row r="466" spans="1:27" s="107" customFormat="1" ht="45">
      <c r="A466" s="84" t="s">
        <v>2094</v>
      </c>
      <c r="B466" s="85" t="s">
        <v>1486</v>
      </c>
      <c r="C466" s="85" t="s">
        <v>32</v>
      </c>
      <c r="D466" s="82" t="s">
        <v>1499</v>
      </c>
      <c r="E466" s="101" t="s">
        <v>1492</v>
      </c>
      <c r="F466" s="85" t="s">
        <v>1500</v>
      </c>
      <c r="G466" s="86" t="s">
        <v>1501</v>
      </c>
      <c r="H466" s="102">
        <v>41927</v>
      </c>
      <c r="I466" s="103">
        <v>42017</v>
      </c>
      <c r="J466" s="104">
        <v>99908.62</v>
      </c>
      <c r="K466" s="105">
        <v>42019</v>
      </c>
      <c r="L466" s="102"/>
      <c r="M466" s="106"/>
      <c r="N466" s="106">
        <v>99908.62</v>
      </c>
      <c r="O466" s="104"/>
      <c r="P466" s="104"/>
      <c r="Q466" s="85" t="s">
        <v>221</v>
      </c>
      <c r="R466" s="85" t="s">
        <v>2337</v>
      </c>
      <c r="S466" s="101"/>
      <c r="T466" s="101"/>
      <c r="U466" s="101"/>
      <c r="V466" s="101"/>
      <c r="W466" s="101"/>
      <c r="X466" s="101"/>
      <c r="Y466" s="101" t="s">
        <v>1803</v>
      </c>
      <c r="Z466" s="84"/>
      <c r="AA466" s="84" t="s">
        <v>1803</v>
      </c>
    </row>
    <row r="467" spans="1:27" s="107" customFormat="1" ht="45">
      <c r="A467" s="84" t="s">
        <v>2096</v>
      </c>
      <c r="B467" s="85" t="s">
        <v>1505</v>
      </c>
      <c r="C467" s="85" t="s">
        <v>32</v>
      </c>
      <c r="D467" s="82" t="s">
        <v>2698</v>
      </c>
      <c r="E467" s="101" t="s">
        <v>1203</v>
      </c>
      <c r="F467" s="85" t="s">
        <v>2699</v>
      </c>
      <c r="G467" s="86"/>
      <c r="H467" s="102"/>
      <c r="I467" s="103"/>
      <c r="J467" s="104">
        <v>319222.15000000002</v>
      </c>
      <c r="K467" s="105"/>
      <c r="L467" s="102"/>
      <c r="M467" s="106"/>
      <c r="N467" s="106">
        <v>319222.15000000002</v>
      </c>
      <c r="O467" s="104"/>
      <c r="P467" s="104">
        <v>82536.52</v>
      </c>
      <c r="Q467" s="85" t="s">
        <v>221</v>
      </c>
      <c r="R467" s="85" t="s">
        <v>2700</v>
      </c>
      <c r="S467" s="101"/>
      <c r="T467" s="101"/>
      <c r="U467" s="101"/>
      <c r="V467" s="101"/>
      <c r="W467" s="101"/>
      <c r="X467" s="101"/>
      <c r="Y467" s="101" t="s">
        <v>1803</v>
      </c>
      <c r="Z467" s="84"/>
      <c r="AA467" s="84" t="s">
        <v>1803</v>
      </c>
    </row>
    <row r="468" spans="1:27" s="107" customFormat="1" ht="60">
      <c r="A468" s="84" t="s">
        <v>2097</v>
      </c>
      <c r="B468" s="85" t="s">
        <v>1506</v>
      </c>
      <c r="C468" s="85" t="s">
        <v>32</v>
      </c>
      <c r="D468" s="82" t="s">
        <v>1512</v>
      </c>
      <c r="E468" s="101" t="s">
        <v>1507</v>
      </c>
      <c r="F468" s="85" t="s">
        <v>1513</v>
      </c>
      <c r="G468" s="86"/>
      <c r="H468" s="102" t="s">
        <v>1514</v>
      </c>
      <c r="I468" s="103"/>
      <c r="J468" s="104">
        <v>1620969.15</v>
      </c>
      <c r="K468" s="105" t="s">
        <v>1515</v>
      </c>
      <c r="L468" s="102">
        <v>121</v>
      </c>
      <c r="M468" s="106"/>
      <c r="N468" s="106">
        <v>1620969.15</v>
      </c>
      <c r="O468" s="104"/>
      <c r="P468" s="104">
        <v>1170554.73</v>
      </c>
      <c r="Q468" s="85" t="s">
        <v>1384</v>
      </c>
      <c r="R468" s="85" t="s">
        <v>2343</v>
      </c>
      <c r="S468" s="101"/>
      <c r="T468" s="101"/>
      <c r="U468" s="101"/>
      <c r="V468" s="101"/>
      <c r="W468" s="101"/>
      <c r="X468" s="101"/>
      <c r="Y468" s="101" t="s">
        <v>1803</v>
      </c>
      <c r="Z468" s="84"/>
      <c r="AA468" s="84" t="s">
        <v>1803</v>
      </c>
    </row>
    <row r="469" spans="1:27" s="107" customFormat="1" ht="30">
      <c r="A469" s="84" t="s">
        <v>2097</v>
      </c>
      <c r="B469" s="85" t="s">
        <v>1506</v>
      </c>
      <c r="C469" s="85" t="s">
        <v>32</v>
      </c>
      <c r="D469" s="82" t="s">
        <v>1520</v>
      </c>
      <c r="E469" s="101" t="s">
        <v>1203</v>
      </c>
      <c r="F469" s="85" t="s">
        <v>1354</v>
      </c>
      <c r="G469" s="86" t="s">
        <v>1323</v>
      </c>
      <c r="H469" s="102" t="s">
        <v>1521</v>
      </c>
      <c r="I469" s="103">
        <v>42126</v>
      </c>
      <c r="J469" s="104">
        <v>1315000</v>
      </c>
      <c r="K469" s="105" t="s">
        <v>351</v>
      </c>
      <c r="L469" s="102"/>
      <c r="M469" s="106"/>
      <c r="N469" s="106">
        <v>1315000</v>
      </c>
      <c r="O469" s="104"/>
      <c r="P469" s="104"/>
      <c r="Q469" s="85" t="s">
        <v>69</v>
      </c>
      <c r="R469" s="85" t="s">
        <v>2341</v>
      </c>
      <c r="S469" s="101"/>
      <c r="T469" s="101"/>
      <c r="U469" s="101" t="s">
        <v>1803</v>
      </c>
      <c r="V469" s="101"/>
      <c r="W469" s="101"/>
      <c r="X469" s="101"/>
      <c r="Y469" s="101"/>
      <c r="Z469" s="84"/>
      <c r="AA469" s="84"/>
    </row>
    <row r="470" spans="1:27" s="107" customFormat="1" ht="45">
      <c r="A470" s="84" t="s">
        <v>2097</v>
      </c>
      <c r="B470" s="85" t="s">
        <v>1506</v>
      </c>
      <c r="C470" s="85" t="s">
        <v>32</v>
      </c>
      <c r="D470" s="82" t="s">
        <v>1516</v>
      </c>
      <c r="E470" s="101" t="s">
        <v>1507</v>
      </c>
      <c r="F470" s="85" t="s">
        <v>1517</v>
      </c>
      <c r="G470" s="86"/>
      <c r="H470" s="102" t="s">
        <v>1518</v>
      </c>
      <c r="I470" s="103"/>
      <c r="J470" s="104">
        <v>432266.28</v>
      </c>
      <c r="K470" s="105"/>
      <c r="L470" s="102">
        <v>121</v>
      </c>
      <c r="M470" s="106"/>
      <c r="N470" s="106">
        <v>432266.28</v>
      </c>
      <c r="O470" s="104"/>
      <c r="P470" s="110">
        <v>264680.84000000003</v>
      </c>
      <c r="Q470" s="85" t="s">
        <v>1384</v>
      </c>
      <c r="R470" s="85" t="s">
        <v>2342</v>
      </c>
      <c r="S470" s="101"/>
      <c r="T470" s="101"/>
      <c r="U470" s="101"/>
      <c r="V470" s="101"/>
      <c r="W470" s="101"/>
      <c r="X470" s="101"/>
      <c r="Y470" s="101" t="s">
        <v>1803</v>
      </c>
      <c r="Z470" s="84"/>
      <c r="AA470" s="84" t="s">
        <v>1803</v>
      </c>
    </row>
    <row r="471" spans="1:27" s="107" customFormat="1" ht="45">
      <c r="A471" s="84" t="s">
        <v>2097</v>
      </c>
      <c r="B471" s="85" t="s">
        <v>1506</v>
      </c>
      <c r="C471" s="85" t="s">
        <v>32</v>
      </c>
      <c r="D471" s="82" t="s">
        <v>1509</v>
      </c>
      <c r="E471" s="101" t="s">
        <v>1510</v>
      </c>
      <c r="F471" s="85" t="s">
        <v>1508</v>
      </c>
      <c r="G471" s="86" t="s">
        <v>1511</v>
      </c>
      <c r="H471" s="102"/>
      <c r="I471" s="103">
        <v>120</v>
      </c>
      <c r="J471" s="104">
        <v>284982.78999999998</v>
      </c>
      <c r="K471" s="105"/>
      <c r="L471" s="102"/>
      <c r="M471" s="106">
        <v>73021.77</v>
      </c>
      <c r="N471" s="106">
        <v>358004.56</v>
      </c>
      <c r="O471" s="104"/>
      <c r="P471" s="104">
        <v>171754.87</v>
      </c>
      <c r="Q471" s="85" t="s">
        <v>221</v>
      </c>
      <c r="R471" s="85" t="s">
        <v>2340</v>
      </c>
      <c r="S471" s="101"/>
      <c r="T471" s="101"/>
      <c r="U471" s="101"/>
      <c r="V471" s="101"/>
      <c r="W471" s="101"/>
      <c r="X471" s="101"/>
      <c r="Y471" s="101" t="s">
        <v>1803</v>
      </c>
      <c r="Z471" s="84"/>
      <c r="AA471" s="84" t="s">
        <v>1803</v>
      </c>
    </row>
    <row r="472" spans="1:27" s="107" customFormat="1" ht="60">
      <c r="A472" s="84" t="s">
        <v>2099</v>
      </c>
      <c r="B472" s="85" t="s">
        <v>144</v>
      </c>
      <c r="C472" s="85" t="s">
        <v>32</v>
      </c>
      <c r="D472" s="82" t="s">
        <v>2009</v>
      </c>
      <c r="E472" s="101" t="s">
        <v>2011</v>
      </c>
      <c r="F472" s="85" t="s">
        <v>2012</v>
      </c>
      <c r="G472" s="86" t="s">
        <v>2014</v>
      </c>
      <c r="H472" s="102">
        <v>41271</v>
      </c>
      <c r="I472" s="103">
        <v>41451</v>
      </c>
      <c r="J472" s="104">
        <v>2957440.79</v>
      </c>
      <c r="K472" s="105"/>
      <c r="L472" s="102"/>
      <c r="M472" s="106"/>
      <c r="N472" s="106">
        <v>2957440.79</v>
      </c>
      <c r="O472" s="104">
        <v>110000</v>
      </c>
      <c r="P472" s="104">
        <v>1161657.9300000002</v>
      </c>
      <c r="Q472" s="85" t="s">
        <v>2061</v>
      </c>
      <c r="R472" s="85" t="s">
        <v>2321</v>
      </c>
      <c r="S472" s="101"/>
      <c r="T472" s="101"/>
      <c r="U472" s="101"/>
      <c r="V472" s="101"/>
      <c r="W472" s="101"/>
      <c r="X472" s="101"/>
      <c r="Y472" s="101" t="s">
        <v>1803</v>
      </c>
      <c r="Z472" s="84"/>
      <c r="AA472" s="84" t="s">
        <v>1803</v>
      </c>
    </row>
    <row r="473" spans="1:27" s="107" customFormat="1" ht="75">
      <c r="A473" s="84" t="s">
        <v>2099</v>
      </c>
      <c r="B473" s="85" t="s">
        <v>144</v>
      </c>
      <c r="C473" s="85" t="s">
        <v>32</v>
      </c>
      <c r="D473" s="82" t="s">
        <v>2010</v>
      </c>
      <c r="E473" s="101" t="s">
        <v>1402</v>
      </c>
      <c r="F473" s="85" t="s">
        <v>2013</v>
      </c>
      <c r="G473" s="86" t="s">
        <v>2015</v>
      </c>
      <c r="H473" s="102">
        <v>40133</v>
      </c>
      <c r="I473" s="103">
        <v>40373</v>
      </c>
      <c r="J473" s="104">
        <v>1182732.49</v>
      </c>
      <c r="K473" s="105"/>
      <c r="L473" s="102"/>
      <c r="M473" s="106"/>
      <c r="N473" s="106">
        <v>1182732.49</v>
      </c>
      <c r="O473" s="104">
        <v>74008.3</v>
      </c>
      <c r="P473" s="104">
        <v>943056.02</v>
      </c>
      <c r="Q473" s="85" t="s">
        <v>2061</v>
      </c>
      <c r="R473" s="85" t="s">
        <v>2322</v>
      </c>
      <c r="S473" s="101"/>
      <c r="T473" s="101"/>
      <c r="U473" s="101"/>
      <c r="V473" s="101"/>
      <c r="W473" s="101"/>
      <c r="X473" s="101"/>
      <c r="Y473" s="101" t="s">
        <v>1803</v>
      </c>
      <c r="Z473" s="84"/>
      <c r="AA473" s="84" t="s">
        <v>1803</v>
      </c>
    </row>
    <row r="474" spans="1:27" s="107" customFormat="1" ht="30">
      <c r="A474" s="84" t="s">
        <v>2097</v>
      </c>
      <c r="B474" s="85" t="s">
        <v>1522</v>
      </c>
      <c r="C474" s="85" t="s">
        <v>32</v>
      </c>
      <c r="D474" s="82" t="s">
        <v>1524</v>
      </c>
      <c r="E474" s="101" t="s">
        <v>1525</v>
      </c>
      <c r="F474" s="85" t="s">
        <v>1523</v>
      </c>
      <c r="G474" s="86" t="s">
        <v>885</v>
      </c>
      <c r="H474" s="102" t="s">
        <v>1526</v>
      </c>
      <c r="I474" s="103" t="s">
        <v>1218</v>
      </c>
      <c r="J474" s="104">
        <v>208833.3</v>
      </c>
      <c r="K474" s="105"/>
      <c r="L474" s="102"/>
      <c r="M474" s="106"/>
      <c r="N474" s="106">
        <v>208833.3</v>
      </c>
      <c r="O474" s="104"/>
      <c r="P474" s="104">
        <v>91155.7</v>
      </c>
      <c r="Q474" s="85" t="s">
        <v>69</v>
      </c>
      <c r="R474" s="85"/>
      <c r="S474" s="101"/>
      <c r="T474" s="101"/>
      <c r="U474" s="101"/>
      <c r="V474" s="101"/>
      <c r="W474" s="101"/>
      <c r="X474" s="101"/>
      <c r="Y474" s="101"/>
      <c r="Z474" s="84" t="s">
        <v>1803</v>
      </c>
      <c r="AA474" s="84" t="s">
        <v>1803</v>
      </c>
    </row>
    <row r="475" spans="1:27" s="107" customFormat="1" ht="30">
      <c r="A475" s="84" t="s">
        <v>2097</v>
      </c>
      <c r="B475" s="85" t="s">
        <v>1522</v>
      </c>
      <c r="C475" s="85" t="s">
        <v>32</v>
      </c>
      <c r="D475" s="82" t="s">
        <v>1527</v>
      </c>
      <c r="E475" s="101"/>
      <c r="F475" s="85" t="s">
        <v>1528</v>
      </c>
      <c r="G475" s="86" t="s">
        <v>79</v>
      </c>
      <c r="H475" s="102">
        <v>41673</v>
      </c>
      <c r="I475" s="103" t="s">
        <v>1529</v>
      </c>
      <c r="J475" s="104">
        <v>127117.34</v>
      </c>
      <c r="K475" s="105"/>
      <c r="L475" s="102"/>
      <c r="M475" s="106"/>
      <c r="N475" s="106">
        <v>127117.34</v>
      </c>
      <c r="O475" s="104"/>
      <c r="P475" s="104"/>
      <c r="Q475" s="85" t="s">
        <v>69</v>
      </c>
      <c r="R475" s="85"/>
      <c r="S475" s="101"/>
      <c r="T475" s="101"/>
      <c r="U475" s="101"/>
      <c r="V475" s="101"/>
      <c r="W475" s="101"/>
      <c r="X475" s="101"/>
      <c r="Y475" s="101"/>
      <c r="Z475" s="84" t="s">
        <v>1803</v>
      </c>
      <c r="AA475" s="84" t="s">
        <v>1803</v>
      </c>
    </row>
    <row r="476" spans="1:27" s="107" customFormat="1" ht="60">
      <c r="A476" s="84" t="s">
        <v>2095</v>
      </c>
      <c r="B476" s="85" t="s">
        <v>2091</v>
      </c>
      <c r="C476" s="85" t="s">
        <v>32</v>
      </c>
      <c r="D476" s="82" t="s">
        <v>1530</v>
      </c>
      <c r="E476" s="101" t="s">
        <v>1531</v>
      </c>
      <c r="F476" s="85" t="s">
        <v>1532</v>
      </c>
      <c r="G476" s="86" t="s">
        <v>306</v>
      </c>
      <c r="H476" s="102">
        <v>40945</v>
      </c>
      <c r="I476" s="103"/>
      <c r="J476" s="104">
        <v>593675.13</v>
      </c>
      <c r="K476" s="105"/>
      <c r="L476" s="102">
        <v>1080</v>
      </c>
      <c r="M476" s="106"/>
      <c r="N476" s="106">
        <v>593675.13</v>
      </c>
      <c r="O476" s="104">
        <v>10335.44</v>
      </c>
      <c r="P476" s="104">
        <v>495053.03</v>
      </c>
      <c r="Q476" s="85" t="s">
        <v>221</v>
      </c>
      <c r="R476" s="85"/>
      <c r="S476" s="101"/>
      <c r="T476" s="101"/>
      <c r="U476" s="101"/>
      <c r="V476" s="101"/>
      <c r="W476" s="101"/>
      <c r="X476" s="101"/>
      <c r="Y476" s="101"/>
      <c r="Z476" s="84" t="s">
        <v>1803</v>
      </c>
      <c r="AA476" s="84" t="s">
        <v>1803</v>
      </c>
    </row>
    <row r="477" spans="1:27" s="107" customFormat="1" ht="45">
      <c r="A477" s="84" t="s">
        <v>2094</v>
      </c>
      <c r="B477" s="85" t="s">
        <v>145</v>
      </c>
      <c r="C477" s="85" t="s">
        <v>32</v>
      </c>
      <c r="D477" s="82" t="s">
        <v>2026</v>
      </c>
      <c r="E477" s="101" t="s">
        <v>2027</v>
      </c>
      <c r="F477" s="85" t="s">
        <v>2021</v>
      </c>
      <c r="G477" s="86" t="s">
        <v>2028</v>
      </c>
      <c r="H477" s="102">
        <v>41180</v>
      </c>
      <c r="I477" s="103">
        <v>41360</v>
      </c>
      <c r="J477" s="104">
        <v>1944197.35</v>
      </c>
      <c r="K477" s="105"/>
      <c r="L477" s="102">
        <v>41720</v>
      </c>
      <c r="M477" s="106"/>
      <c r="N477" s="106">
        <v>1944197.35</v>
      </c>
      <c r="O477" s="104">
        <v>199692.83</v>
      </c>
      <c r="P477" s="104">
        <v>561129.31000000006</v>
      </c>
      <c r="Q477" s="85" t="s">
        <v>2006</v>
      </c>
      <c r="R477" s="85" t="s">
        <v>2302</v>
      </c>
      <c r="S477" s="101"/>
      <c r="T477" s="101"/>
      <c r="U477" s="101"/>
      <c r="V477" s="101"/>
      <c r="W477" s="101"/>
      <c r="X477" s="101"/>
      <c r="Y477" s="101" t="s">
        <v>1803</v>
      </c>
      <c r="Z477" s="84"/>
      <c r="AA477" s="84" t="s">
        <v>1803</v>
      </c>
    </row>
    <row r="478" spans="1:27" s="107" customFormat="1" ht="60">
      <c r="A478" s="84" t="s">
        <v>2094</v>
      </c>
      <c r="B478" s="85" t="s">
        <v>145</v>
      </c>
      <c r="C478" s="85" t="s">
        <v>32</v>
      </c>
      <c r="D478" s="82" t="s">
        <v>2018</v>
      </c>
      <c r="E478" s="101" t="s">
        <v>2020</v>
      </c>
      <c r="F478" s="85" t="s">
        <v>2025</v>
      </c>
      <c r="G478" s="86" t="s">
        <v>529</v>
      </c>
      <c r="H478" s="102">
        <v>41641</v>
      </c>
      <c r="I478" s="103">
        <v>41731</v>
      </c>
      <c r="J478" s="104">
        <v>868842.43</v>
      </c>
      <c r="K478" s="105"/>
      <c r="L478" s="102">
        <v>42001</v>
      </c>
      <c r="M478" s="106"/>
      <c r="N478" s="106">
        <v>868842.43</v>
      </c>
      <c r="O478" s="104">
        <v>593470.65</v>
      </c>
      <c r="P478" s="104">
        <v>593470.65</v>
      </c>
      <c r="Q478" s="85" t="s">
        <v>2006</v>
      </c>
      <c r="R478" s="85" t="s">
        <v>2305</v>
      </c>
      <c r="S478" s="101"/>
      <c r="T478" s="101" t="s">
        <v>1803</v>
      </c>
      <c r="U478" s="101"/>
      <c r="V478" s="101"/>
      <c r="W478" s="101"/>
      <c r="X478" s="101"/>
      <c r="Y478" s="101"/>
      <c r="Z478" s="84"/>
      <c r="AA478" s="84"/>
    </row>
    <row r="479" spans="1:27" s="107" customFormat="1" ht="60">
      <c r="A479" s="84" t="s">
        <v>2094</v>
      </c>
      <c r="B479" s="85" t="s">
        <v>145</v>
      </c>
      <c r="C479" s="85" t="s">
        <v>32</v>
      </c>
      <c r="D479" s="82" t="s">
        <v>2016</v>
      </c>
      <c r="E479" s="101" t="s">
        <v>2019</v>
      </c>
      <c r="F479" s="85" t="s">
        <v>2021</v>
      </c>
      <c r="G479" s="86" t="s">
        <v>2022</v>
      </c>
      <c r="H479" s="102">
        <v>41164</v>
      </c>
      <c r="I479" s="103">
        <v>41344</v>
      </c>
      <c r="J479" s="104">
        <v>376695.45</v>
      </c>
      <c r="K479" s="105"/>
      <c r="L479" s="102">
        <v>41704</v>
      </c>
      <c r="M479" s="106"/>
      <c r="N479" s="106">
        <v>376695.45</v>
      </c>
      <c r="O479" s="104">
        <v>50695.26</v>
      </c>
      <c r="P479" s="104">
        <v>192901.23</v>
      </c>
      <c r="Q479" s="85" t="s">
        <v>2006</v>
      </c>
      <c r="R479" s="85" t="s">
        <v>2301</v>
      </c>
      <c r="S479" s="101"/>
      <c r="T479" s="101"/>
      <c r="U479" s="101"/>
      <c r="V479" s="101"/>
      <c r="W479" s="101"/>
      <c r="X479" s="101"/>
      <c r="Y479" s="101" t="s">
        <v>1803</v>
      </c>
      <c r="Z479" s="84"/>
      <c r="AA479" s="84" t="s">
        <v>1803</v>
      </c>
    </row>
    <row r="480" spans="1:27" s="107" customFormat="1" ht="30">
      <c r="A480" s="84" t="s">
        <v>2094</v>
      </c>
      <c r="B480" s="85" t="s">
        <v>145</v>
      </c>
      <c r="C480" s="85" t="s">
        <v>32</v>
      </c>
      <c r="D480" s="82" t="s">
        <v>2017</v>
      </c>
      <c r="E480" s="101"/>
      <c r="F480" s="85" t="s">
        <v>2023</v>
      </c>
      <c r="G480" s="86" t="s">
        <v>2024</v>
      </c>
      <c r="H480" s="102">
        <v>41957</v>
      </c>
      <c r="I480" s="103">
        <v>42047</v>
      </c>
      <c r="J480" s="104">
        <v>77284.25</v>
      </c>
      <c r="K480" s="105"/>
      <c r="L480" s="102"/>
      <c r="M480" s="106"/>
      <c r="N480" s="106">
        <v>77284.25</v>
      </c>
      <c r="O480" s="104"/>
      <c r="P480" s="104"/>
      <c r="Q480" s="85" t="s">
        <v>69</v>
      </c>
      <c r="R480" s="85" t="s">
        <v>2304</v>
      </c>
      <c r="S480" s="101"/>
      <c r="T480" s="101"/>
      <c r="U480" s="101" t="s">
        <v>1803</v>
      </c>
      <c r="V480" s="101"/>
      <c r="W480" s="101"/>
      <c r="X480" s="101"/>
      <c r="Y480" s="101"/>
      <c r="Z480" s="84"/>
      <c r="AA480" s="84"/>
    </row>
    <row r="481" spans="1:453" s="107" customFormat="1" ht="30">
      <c r="A481" s="84" t="s">
        <v>2095</v>
      </c>
      <c r="B481" s="85" t="s">
        <v>146</v>
      </c>
      <c r="C481" s="85" t="s">
        <v>32</v>
      </c>
      <c r="D481" s="82" t="s">
        <v>2029</v>
      </c>
      <c r="E481" s="101" t="s">
        <v>2030</v>
      </c>
      <c r="F481" s="85" t="s">
        <v>2031</v>
      </c>
      <c r="G481" s="86">
        <v>40909</v>
      </c>
      <c r="H481" s="102">
        <v>41271</v>
      </c>
      <c r="I481" s="103">
        <v>41451</v>
      </c>
      <c r="J481" s="104">
        <v>363256.56</v>
      </c>
      <c r="K481" s="105"/>
      <c r="L481" s="102"/>
      <c r="M481" s="106"/>
      <c r="N481" s="106">
        <v>363256.56</v>
      </c>
      <c r="O481" s="104"/>
      <c r="P481" s="104">
        <v>312984.65999999997</v>
      </c>
      <c r="Q481" s="85" t="s">
        <v>69</v>
      </c>
      <c r="R481" s="85" t="s">
        <v>2303</v>
      </c>
      <c r="S481" s="101"/>
      <c r="T481" s="101"/>
      <c r="U481" s="101" t="s">
        <v>1803</v>
      </c>
      <c r="V481" s="101"/>
      <c r="W481" s="101"/>
      <c r="X481" s="101"/>
      <c r="Y481" s="101"/>
      <c r="Z481" s="84"/>
      <c r="AA481" s="84"/>
    </row>
    <row r="482" spans="1:453" s="107" customFormat="1" ht="60">
      <c r="A482" s="84" t="s">
        <v>2102</v>
      </c>
      <c r="B482" s="85" t="s">
        <v>147</v>
      </c>
      <c r="C482" s="85" t="s">
        <v>32</v>
      </c>
      <c r="D482" s="82" t="s">
        <v>2040</v>
      </c>
      <c r="E482" s="101"/>
      <c r="F482" s="85" t="s">
        <v>2057</v>
      </c>
      <c r="G482" s="86" t="s">
        <v>1668</v>
      </c>
      <c r="H482" s="102">
        <v>41715</v>
      </c>
      <c r="I482" s="103">
        <v>42435</v>
      </c>
      <c r="J482" s="104">
        <v>5876224.9900000002</v>
      </c>
      <c r="K482" s="105"/>
      <c r="L482" s="102"/>
      <c r="M482" s="106"/>
      <c r="N482" s="106">
        <v>5876224.9900000002</v>
      </c>
      <c r="O482" s="104">
        <v>163621.38</v>
      </c>
      <c r="P482" s="104">
        <v>163621.38</v>
      </c>
      <c r="Q482" s="85" t="s">
        <v>69</v>
      </c>
      <c r="R482" s="85" t="s">
        <v>2287</v>
      </c>
      <c r="S482" s="101"/>
      <c r="T482" s="101"/>
      <c r="U482" s="101"/>
      <c r="V482" s="101"/>
      <c r="W482" s="101"/>
      <c r="X482" s="101"/>
      <c r="Y482" s="101" t="s">
        <v>1803</v>
      </c>
      <c r="Z482" s="84"/>
      <c r="AA482" s="84" t="s">
        <v>1803</v>
      </c>
    </row>
    <row r="483" spans="1:453" s="107" customFormat="1" ht="30">
      <c r="A483" s="84" t="s">
        <v>2102</v>
      </c>
      <c r="B483" s="85" t="s">
        <v>147</v>
      </c>
      <c r="C483" s="85" t="s">
        <v>32</v>
      </c>
      <c r="D483" s="82" t="s">
        <v>2039</v>
      </c>
      <c r="E483" s="101"/>
      <c r="F483" s="85" t="s">
        <v>1243</v>
      </c>
      <c r="G483" s="86" t="s">
        <v>2056</v>
      </c>
      <c r="H483" s="102">
        <v>41113</v>
      </c>
      <c r="I483" s="103">
        <v>41688</v>
      </c>
      <c r="J483" s="104">
        <v>2406012.42</v>
      </c>
      <c r="K483" s="105"/>
      <c r="L483" s="102">
        <v>41859</v>
      </c>
      <c r="M483" s="106">
        <v>2848392.55</v>
      </c>
      <c r="N483" s="106">
        <v>5254404.97</v>
      </c>
      <c r="O483" s="104">
        <v>251827.7</v>
      </c>
      <c r="P483" s="104">
        <v>336405.39</v>
      </c>
      <c r="Q483" s="85" t="s">
        <v>69</v>
      </c>
      <c r="R483" s="85" t="s">
        <v>2137</v>
      </c>
      <c r="S483" s="101"/>
      <c r="T483" s="101"/>
      <c r="U483" s="101" t="s">
        <v>1803</v>
      </c>
      <c r="V483" s="101"/>
      <c r="W483" s="101"/>
      <c r="X483" s="101"/>
      <c r="Y483" s="101"/>
      <c r="Z483" s="84"/>
      <c r="AA483" s="84"/>
    </row>
    <row r="484" spans="1:453" s="107" customFormat="1" ht="36">
      <c r="A484" s="84" t="s">
        <v>2102</v>
      </c>
      <c r="B484" s="85" t="s">
        <v>147</v>
      </c>
      <c r="C484" s="85" t="s">
        <v>32</v>
      </c>
      <c r="D484" s="82" t="s">
        <v>2034</v>
      </c>
      <c r="E484" s="101" t="s">
        <v>2043</v>
      </c>
      <c r="F484" s="85" t="s">
        <v>2048</v>
      </c>
      <c r="G484" s="86" t="s">
        <v>2050</v>
      </c>
      <c r="H484" s="102"/>
      <c r="I484" s="103"/>
      <c r="J484" s="104">
        <v>3278504.5</v>
      </c>
      <c r="K484" s="105"/>
      <c r="L484" s="102"/>
      <c r="M484" s="106">
        <v>217910.97</v>
      </c>
      <c r="N484" s="106">
        <v>3496415.47</v>
      </c>
      <c r="O484" s="104"/>
      <c r="P484" s="104">
        <v>507135.22</v>
      </c>
      <c r="Q484" s="85" t="s">
        <v>2061</v>
      </c>
      <c r="R484" s="85" t="s">
        <v>2286</v>
      </c>
      <c r="S484" s="101"/>
      <c r="T484" s="101"/>
      <c r="U484" s="101"/>
      <c r="V484" s="101"/>
      <c r="W484" s="101"/>
      <c r="X484" s="101"/>
      <c r="Y484" s="101" t="s">
        <v>1803</v>
      </c>
      <c r="Z484" s="84"/>
      <c r="AA484" s="84" t="s">
        <v>1803</v>
      </c>
    </row>
    <row r="485" spans="1:453" s="107" customFormat="1" ht="48">
      <c r="A485" s="84" t="s">
        <v>2102</v>
      </c>
      <c r="B485" s="85" t="s">
        <v>147</v>
      </c>
      <c r="C485" s="85" t="s">
        <v>32</v>
      </c>
      <c r="D485" s="82" t="s">
        <v>2037</v>
      </c>
      <c r="E485" s="101"/>
      <c r="F485" s="85" t="s">
        <v>2054</v>
      </c>
      <c r="G485" s="86" t="s">
        <v>2055</v>
      </c>
      <c r="H485" s="102">
        <v>41089</v>
      </c>
      <c r="I485" s="103">
        <v>41448</v>
      </c>
      <c r="J485" s="104">
        <v>3117800</v>
      </c>
      <c r="K485" s="105"/>
      <c r="L485" s="102"/>
      <c r="M485" s="106"/>
      <c r="N485" s="106">
        <v>3117800</v>
      </c>
      <c r="O485" s="104"/>
      <c r="P485" s="104">
        <v>159837.87</v>
      </c>
      <c r="Q485" s="85" t="s">
        <v>2061</v>
      </c>
      <c r="R485" s="85" t="s">
        <v>2286</v>
      </c>
      <c r="S485" s="101"/>
      <c r="T485" s="101"/>
      <c r="U485" s="101"/>
      <c r="V485" s="101"/>
      <c r="W485" s="101"/>
      <c r="X485" s="101"/>
      <c r="Y485" s="101" t="s">
        <v>1803</v>
      </c>
      <c r="Z485" s="84"/>
      <c r="AA485" s="84" t="s">
        <v>1803</v>
      </c>
    </row>
    <row r="486" spans="1:453" s="107" customFormat="1" ht="30">
      <c r="A486" s="84" t="s">
        <v>2102</v>
      </c>
      <c r="B486" s="85" t="s">
        <v>147</v>
      </c>
      <c r="C486" s="85" t="s">
        <v>32</v>
      </c>
      <c r="D486" s="82" t="s">
        <v>2033</v>
      </c>
      <c r="E486" s="101" t="s">
        <v>2043</v>
      </c>
      <c r="F486" s="85" t="s">
        <v>2048</v>
      </c>
      <c r="G486" s="86" t="s">
        <v>2049</v>
      </c>
      <c r="H486" s="102"/>
      <c r="I486" s="103"/>
      <c r="J486" s="104">
        <v>2246440.56</v>
      </c>
      <c r="K486" s="105"/>
      <c r="L486" s="102"/>
      <c r="M486" s="106">
        <v>527569.74</v>
      </c>
      <c r="N486" s="106">
        <v>2774010.3</v>
      </c>
      <c r="O486" s="104"/>
      <c r="P486" s="104">
        <v>362217.2</v>
      </c>
      <c r="Q486" s="85" t="s">
        <v>2061</v>
      </c>
      <c r="R486" s="85" t="s">
        <v>2286</v>
      </c>
      <c r="S486" s="101"/>
      <c r="T486" s="101"/>
      <c r="U486" s="101"/>
      <c r="V486" s="101"/>
      <c r="W486" s="101"/>
      <c r="X486" s="101"/>
      <c r="Y486" s="101" t="s">
        <v>1803</v>
      </c>
      <c r="Z486" s="84"/>
      <c r="AA486" s="84" t="s">
        <v>1803</v>
      </c>
    </row>
    <row r="487" spans="1:453" s="107" customFormat="1" ht="60">
      <c r="A487" s="84" t="s">
        <v>2102</v>
      </c>
      <c r="B487" s="85" t="s">
        <v>147</v>
      </c>
      <c r="C487" s="85" t="s">
        <v>32</v>
      </c>
      <c r="D487" s="82" t="s">
        <v>2038</v>
      </c>
      <c r="E487" s="101"/>
      <c r="F487" s="85" t="s">
        <v>2054</v>
      </c>
      <c r="G487" s="86" t="s">
        <v>2055</v>
      </c>
      <c r="H487" s="102">
        <v>41089</v>
      </c>
      <c r="I487" s="103">
        <v>41448</v>
      </c>
      <c r="J487" s="104">
        <v>2643192.81</v>
      </c>
      <c r="K487" s="105"/>
      <c r="L487" s="102"/>
      <c r="M487" s="106"/>
      <c r="N487" s="106">
        <v>2643192.81</v>
      </c>
      <c r="O487" s="104"/>
      <c r="P487" s="104">
        <v>465109.3</v>
      </c>
      <c r="Q487" s="85" t="s">
        <v>2061</v>
      </c>
      <c r="R487" s="85" t="s">
        <v>2286</v>
      </c>
      <c r="S487" s="101"/>
      <c r="T487" s="101"/>
      <c r="U487" s="101"/>
      <c r="V487" s="101"/>
      <c r="W487" s="101"/>
      <c r="X487" s="101"/>
      <c r="Y487" s="101" t="s">
        <v>1803</v>
      </c>
      <c r="Z487" s="84"/>
      <c r="AA487" s="84" t="s">
        <v>1803</v>
      </c>
    </row>
    <row r="488" spans="1:453" s="24" customFormat="1" ht="30">
      <c r="A488" s="84" t="s">
        <v>2102</v>
      </c>
      <c r="B488" s="85" t="s">
        <v>147</v>
      </c>
      <c r="C488" s="85" t="s">
        <v>32</v>
      </c>
      <c r="D488" s="82" t="s">
        <v>2032</v>
      </c>
      <c r="E488" s="101" t="s">
        <v>2043</v>
      </c>
      <c r="F488" s="85" t="s">
        <v>2046</v>
      </c>
      <c r="G488" s="86" t="s">
        <v>2047</v>
      </c>
      <c r="H488" s="102"/>
      <c r="I488" s="103"/>
      <c r="J488" s="104">
        <v>1659949.87</v>
      </c>
      <c r="K488" s="105"/>
      <c r="L488" s="102"/>
      <c r="M488" s="106">
        <v>36624.720000000001</v>
      </c>
      <c r="N488" s="106">
        <v>1696574.59</v>
      </c>
      <c r="O488" s="104"/>
      <c r="P488" s="104">
        <v>1047175.79</v>
      </c>
      <c r="Q488" s="85" t="s">
        <v>2061</v>
      </c>
      <c r="R488" s="85" t="s">
        <v>2286</v>
      </c>
      <c r="S488" s="101"/>
      <c r="T488" s="101"/>
      <c r="U488" s="101"/>
      <c r="V488" s="101"/>
      <c r="W488" s="101"/>
      <c r="X488" s="101"/>
      <c r="Y488" s="101" t="s">
        <v>1803</v>
      </c>
      <c r="Z488" s="84"/>
      <c r="AA488" s="84" t="s">
        <v>1803</v>
      </c>
      <c r="AB488" s="107"/>
      <c r="AC488" s="107"/>
      <c r="AD488" s="107"/>
      <c r="AE488" s="107"/>
      <c r="AF488" s="107"/>
      <c r="AG488" s="107"/>
      <c r="AH488" s="107"/>
      <c r="AI488" s="107"/>
      <c r="AJ488" s="107"/>
      <c r="AK488" s="107"/>
      <c r="AL488" s="107"/>
      <c r="AM488" s="107"/>
      <c r="AN488" s="107"/>
      <c r="AO488" s="107"/>
      <c r="AP488" s="107"/>
      <c r="AQ488" s="107"/>
      <c r="AR488" s="107"/>
      <c r="AS488" s="107"/>
      <c r="AT488" s="107"/>
      <c r="AU488" s="107"/>
      <c r="AV488" s="107"/>
      <c r="AW488" s="107"/>
      <c r="AX488" s="107"/>
      <c r="AY488" s="107"/>
      <c r="AZ488" s="107"/>
      <c r="BA488" s="107"/>
      <c r="BB488" s="107"/>
      <c r="BC488" s="107"/>
      <c r="BD488" s="107"/>
      <c r="BE488" s="107"/>
      <c r="BF488" s="107"/>
      <c r="BG488" s="107"/>
      <c r="BH488" s="107"/>
      <c r="BI488" s="107"/>
      <c r="BJ488" s="107"/>
      <c r="BK488" s="107"/>
      <c r="BL488" s="107"/>
      <c r="BM488" s="107"/>
      <c r="BN488" s="107"/>
      <c r="BO488" s="107"/>
      <c r="BP488" s="107"/>
      <c r="BQ488" s="107"/>
      <c r="BR488" s="107"/>
      <c r="BS488" s="107"/>
      <c r="BT488" s="107"/>
      <c r="BU488" s="107"/>
      <c r="BV488" s="107"/>
      <c r="BW488" s="107"/>
      <c r="BX488" s="107"/>
      <c r="BY488" s="107"/>
      <c r="BZ488" s="107"/>
      <c r="CA488" s="107"/>
      <c r="CB488" s="107"/>
      <c r="CC488" s="107"/>
      <c r="CD488" s="107"/>
      <c r="CE488" s="107"/>
      <c r="CF488" s="107"/>
      <c r="CG488" s="107"/>
      <c r="CH488" s="107"/>
      <c r="CI488" s="107"/>
      <c r="CJ488" s="107"/>
      <c r="CK488" s="107"/>
      <c r="CL488" s="107"/>
      <c r="CM488" s="107"/>
      <c r="CN488" s="107"/>
      <c r="CO488" s="107"/>
      <c r="CP488" s="107"/>
      <c r="CQ488" s="107"/>
      <c r="CR488" s="107"/>
      <c r="CS488" s="107"/>
      <c r="CT488" s="107"/>
      <c r="CU488" s="107"/>
      <c r="CV488" s="107"/>
      <c r="CW488" s="107"/>
      <c r="CX488" s="107"/>
      <c r="CY488" s="107"/>
      <c r="CZ488" s="107"/>
      <c r="DA488" s="107"/>
      <c r="DB488" s="107"/>
      <c r="DC488" s="107"/>
      <c r="DD488" s="107"/>
      <c r="DE488" s="107"/>
      <c r="DF488" s="107"/>
      <c r="DG488" s="107"/>
      <c r="DH488" s="107"/>
      <c r="DI488" s="107"/>
      <c r="DJ488" s="107"/>
      <c r="DK488" s="107"/>
      <c r="DL488" s="107"/>
      <c r="DM488" s="107"/>
      <c r="DN488" s="107"/>
      <c r="DO488" s="107"/>
      <c r="DP488" s="107"/>
      <c r="DQ488" s="107"/>
      <c r="DR488" s="107"/>
      <c r="DS488" s="107"/>
      <c r="DT488" s="107"/>
      <c r="DU488" s="107"/>
      <c r="DV488" s="107"/>
      <c r="DW488" s="107"/>
      <c r="DX488" s="107"/>
      <c r="DY488" s="107"/>
      <c r="DZ488" s="107"/>
      <c r="EA488" s="107"/>
      <c r="EB488" s="107"/>
      <c r="EC488" s="107"/>
      <c r="ED488" s="107"/>
      <c r="EE488" s="107"/>
      <c r="EF488" s="107"/>
      <c r="EG488" s="107"/>
      <c r="EH488" s="107"/>
      <c r="EI488" s="107"/>
      <c r="EJ488" s="107"/>
      <c r="EK488" s="107"/>
      <c r="EL488" s="107"/>
      <c r="EM488" s="107"/>
      <c r="EN488" s="107"/>
      <c r="EO488" s="107"/>
      <c r="EP488" s="107"/>
      <c r="EQ488" s="107"/>
      <c r="ER488" s="107"/>
      <c r="ES488" s="107"/>
      <c r="ET488" s="107"/>
      <c r="EU488" s="107"/>
      <c r="EV488" s="107"/>
      <c r="EW488" s="107"/>
      <c r="EX488" s="107"/>
      <c r="EY488" s="107"/>
      <c r="EZ488" s="107"/>
      <c r="FA488" s="107"/>
      <c r="FB488" s="107"/>
      <c r="FC488" s="107"/>
      <c r="FD488" s="107"/>
      <c r="FE488" s="107"/>
      <c r="FF488" s="107"/>
      <c r="FG488" s="107"/>
      <c r="FH488" s="107"/>
      <c r="FI488" s="107"/>
      <c r="FJ488" s="107"/>
      <c r="FK488" s="107"/>
      <c r="FL488" s="107"/>
      <c r="FM488" s="107"/>
      <c r="FN488" s="107"/>
      <c r="FO488" s="107"/>
      <c r="FP488" s="107"/>
      <c r="FQ488" s="107"/>
      <c r="FR488" s="107"/>
      <c r="FS488" s="107"/>
      <c r="FT488" s="107"/>
      <c r="FU488" s="107"/>
      <c r="FV488" s="107"/>
      <c r="FW488" s="107"/>
      <c r="FX488" s="107"/>
      <c r="FY488" s="107"/>
      <c r="FZ488" s="107"/>
      <c r="GA488" s="107"/>
      <c r="GB488" s="107"/>
      <c r="GC488" s="107"/>
      <c r="GD488" s="107"/>
      <c r="GE488" s="107"/>
      <c r="GF488" s="107"/>
      <c r="GG488" s="107"/>
      <c r="GH488" s="107"/>
      <c r="GI488" s="107"/>
      <c r="GJ488" s="107"/>
      <c r="GK488" s="107"/>
      <c r="GL488" s="107"/>
      <c r="GM488" s="107"/>
      <c r="GN488" s="107"/>
      <c r="GO488" s="107"/>
      <c r="GP488" s="107"/>
      <c r="GQ488" s="107"/>
      <c r="GR488" s="107"/>
      <c r="GS488" s="107"/>
      <c r="GT488" s="107"/>
      <c r="GU488" s="107"/>
      <c r="GV488" s="107"/>
      <c r="GW488" s="107"/>
      <c r="GX488" s="107"/>
      <c r="GY488" s="107"/>
      <c r="GZ488" s="107"/>
      <c r="HA488" s="107"/>
      <c r="HB488" s="107"/>
      <c r="HC488" s="107"/>
      <c r="HD488" s="107"/>
      <c r="HE488" s="107"/>
      <c r="HF488" s="107"/>
      <c r="HG488" s="107"/>
      <c r="HH488" s="107"/>
      <c r="HI488" s="107"/>
      <c r="HJ488" s="107"/>
      <c r="HK488" s="107"/>
      <c r="HL488" s="107"/>
      <c r="HM488" s="107"/>
      <c r="HN488" s="107"/>
      <c r="HO488" s="107"/>
      <c r="HP488" s="107"/>
      <c r="HQ488" s="107"/>
      <c r="HR488" s="107"/>
      <c r="HS488" s="107"/>
      <c r="HT488" s="107"/>
      <c r="HU488" s="107"/>
      <c r="HV488" s="107"/>
      <c r="HW488" s="107"/>
      <c r="HX488" s="107"/>
      <c r="HY488" s="107"/>
      <c r="HZ488" s="107"/>
      <c r="IA488" s="107"/>
      <c r="IB488" s="107"/>
      <c r="IC488" s="107"/>
      <c r="ID488" s="107"/>
      <c r="IE488" s="107"/>
      <c r="IF488" s="107"/>
      <c r="IG488" s="107"/>
      <c r="IH488" s="107"/>
      <c r="II488" s="107"/>
      <c r="IJ488" s="107"/>
      <c r="IK488" s="107"/>
      <c r="IL488" s="107"/>
      <c r="IM488" s="107"/>
      <c r="IN488" s="107"/>
      <c r="IO488" s="107"/>
      <c r="IP488" s="107"/>
      <c r="IQ488" s="107"/>
      <c r="IR488" s="107"/>
      <c r="IS488" s="107"/>
      <c r="IT488" s="107"/>
      <c r="IU488" s="107"/>
      <c r="IV488" s="107"/>
      <c r="IW488" s="107"/>
      <c r="IX488" s="107"/>
      <c r="IY488" s="107"/>
      <c r="IZ488" s="107"/>
      <c r="JA488" s="107"/>
      <c r="JB488" s="107"/>
      <c r="JC488" s="107"/>
      <c r="JD488" s="107"/>
      <c r="JE488" s="107"/>
      <c r="JF488" s="107"/>
      <c r="JG488" s="107"/>
      <c r="JH488" s="107"/>
      <c r="JI488" s="107"/>
      <c r="JJ488" s="107"/>
      <c r="JK488" s="107"/>
      <c r="JL488" s="107"/>
      <c r="JM488" s="107"/>
      <c r="JN488" s="107"/>
      <c r="JO488" s="107"/>
      <c r="JP488" s="107"/>
      <c r="JQ488" s="107"/>
      <c r="JR488" s="107"/>
      <c r="JS488" s="107"/>
      <c r="JT488" s="107"/>
      <c r="JU488" s="107"/>
      <c r="JV488" s="107"/>
      <c r="JW488" s="107"/>
      <c r="JX488" s="107"/>
      <c r="JY488" s="107"/>
      <c r="JZ488" s="107"/>
      <c r="KA488" s="107"/>
      <c r="KB488" s="107"/>
      <c r="KC488" s="107"/>
      <c r="KD488" s="107"/>
      <c r="KE488" s="107"/>
      <c r="KF488" s="107"/>
      <c r="KG488" s="107"/>
      <c r="KH488" s="107"/>
      <c r="KI488" s="107"/>
      <c r="KJ488" s="107"/>
      <c r="KK488" s="107"/>
      <c r="KL488" s="107"/>
      <c r="KM488" s="107"/>
      <c r="KN488" s="107"/>
      <c r="KO488" s="107"/>
      <c r="KP488" s="107"/>
      <c r="KQ488" s="107"/>
      <c r="KR488" s="107"/>
      <c r="KS488" s="107"/>
      <c r="KT488" s="107"/>
      <c r="KU488" s="107"/>
      <c r="KV488" s="107"/>
      <c r="KW488" s="107"/>
      <c r="KX488" s="107"/>
      <c r="KY488" s="107"/>
      <c r="KZ488" s="107"/>
      <c r="LA488" s="107"/>
      <c r="LB488" s="107"/>
      <c r="LC488" s="107"/>
      <c r="LD488" s="107"/>
      <c r="LE488" s="107"/>
      <c r="LF488" s="107"/>
      <c r="LG488" s="107"/>
      <c r="LH488" s="107"/>
      <c r="LI488" s="107"/>
      <c r="LJ488" s="107"/>
      <c r="LK488" s="107"/>
      <c r="LL488" s="107"/>
      <c r="LM488" s="107"/>
      <c r="LN488" s="107"/>
      <c r="LO488" s="107"/>
      <c r="LP488" s="107"/>
      <c r="LQ488" s="107"/>
      <c r="LR488" s="107"/>
      <c r="LS488" s="107"/>
      <c r="LT488" s="107"/>
      <c r="LU488" s="107"/>
      <c r="LV488" s="107"/>
      <c r="LW488" s="107"/>
      <c r="LX488" s="107"/>
      <c r="LY488" s="107"/>
      <c r="LZ488" s="107"/>
      <c r="MA488" s="107"/>
      <c r="MB488" s="107"/>
      <c r="MC488" s="107"/>
      <c r="MD488" s="107"/>
      <c r="ME488" s="107"/>
      <c r="MF488" s="107"/>
      <c r="MG488" s="107"/>
      <c r="MH488" s="107"/>
      <c r="MI488" s="107"/>
      <c r="MJ488" s="107"/>
      <c r="MK488" s="107"/>
      <c r="ML488" s="107"/>
      <c r="MM488" s="107"/>
      <c r="MN488" s="107"/>
      <c r="MO488" s="107"/>
      <c r="MP488" s="107"/>
      <c r="MQ488" s="107"/>
      <c r="MR488" s="107"/>
      <c r="MS488" s="107"/>
      <c r="MT488" s="107"/>
      <c r="MU488" s="107"/>
      <c r="MV488" s="107"/>
      <c r="MW488" s="107"/>
      <c r="MX488" s="107"/>
      <c r="MY488" s="107"/>
      <c r="MZ488" s="107"/>
      <c r="NA488" s="107"/>
      <c r="NB488" s="107"/>
      <c r="NC488" s="107"/>
      <c r="ND488" s="107"/>
      <c r="NE488" s="107"/>
      <c r="NF488" s="107"/>
      <c r="NG488" s="107"/>
      <c r="NH488" s="107"/>
      <c r="NI488" s="107"/>
      <c r="NJ488" s="107"/>
      <c r="NK488" s="107"/>
      <c r="NL488" s="107"/>
      <c r="NM488" s="107"/>
      <c r="NN488" s="107"/>
      <c r="NO488" s="107"/>
      <c r="NP488" s="107"/>
      <c r="NQ488" s="107"/>
      <c r="NR488" s="107"/>
      <c r="NS488" s="107"/>
      <c r="NT488" s="107"/>
      <c r="NU488" s="107"/>
      <c r="NV488" s="107"/>
      <c r="NW488" s="107"/>
      <c r="NX488" s="107"/>
      <c r="NY488" s="107"/>
      <c r="NZ488" s="107"/>
      <c r="OA488" s="107"/>
      <c r="OB488" s="107"/>
      <c r="OC488" s="107"/>
      <c r="OD488" s="107"/>
      <c r="OE488" s="107"/>
      <c r="OF488" s="107"/>
      <c r="OG488" s="107"/>
      <c r="OH488" s="107"/>
      <c r="OI488" s="107"/>
      <c r="OJ488" s="107"/>
      <c r="OK488" s="107"/>
      <c r="OL488" s="107"/>
      <c r="OM488" s="107"/>
      <c r="ON488" s="107"/>
      <c r="OO488" s="107"/>
      <c r="OP488" s="107"/>
      <c r="OQ488" s="107"/>
      <c r="OR488" s="107"/>
      <c r="OS488" s="107"/>
      <c r="OT488" s="107"/>
      <c r="OU488" s="107"/>
      <c r="OV488" s="107"/>
      <c r="OW488" s="107"/>
      <c r="OX488" s="107"/>
      <c r="OY488" s="107"/>
      <c r="OZ488" s="107"/>
      <c r="PA488" s="107"/>
      <c r="PB488" s="107"/>
      <c r="PC488" s="107"/>
      <c r="PD488" s="107"/>
      <c r="PE488" s="107"/>
      <c r="PF488" s="107"/>
      <c r="PG488" s="107"/>
      <c r="PH488" s="107"/>
      <c r="PI488" s="107"/>
      <c r="PJ488" s="107"/>
      <c r="PK488" s="107"/>
      <c r="PL488" s="107"/>
      <c r="PM488" s="107"/>
      <c r="PN488" s="107"/>
      <c r="PO488" s="107"/>
      <c r="PP488" s="107"/>
      <c r="PQ488" s="107"/>
      <c r="PR488" s="107"/>
      <c r="PS488" s="107"/>
      <c r="PT488" s="107"/>
      <c r="PU488" s="107"/>
      <c r="PV488" s="107"/>
      <c r="PW488" s="107"/>
      <c r="PX488" s="107"/>
      <c r="PY488" s="107"/>
      <c r="PZ488" s="107"/>
      <c r="QA488" s="107"/>
      <c r="QB488" s="107"/>
      <c r="QC488" s="107"/>
      <c r="QD488" s="107"/>
      <c r="QE488" s="107"/>
      <c r="QF488" s="107"/>
      <c r="QG488" s="107"/>
      <c r="QH488" s="107"/>
      <c r="QI488" s="107"/>
      <c r="QJ488" s="107"/>
      <c r="QK488" s="107"/>
    </row>
    <row r="489" spans="1:453" s="107" customFormat="1" ht="45">
      <c r="A489" s="84" t="s">
        <v>2102</v>
      </c>
      <c r="B489" s="85" t="s">
        <v>147</v>
      </c>
      <c r="C489" s="85" t="s">
        <v>32</v>
      </c>
      <c r="D489" s="82" t="s">
        <v>2035</v>
      </c>
      <c r="E489" s="101"/>
      <c r="F489" s="85" t="s">
        <v>2044</v>
      </c>
      <c r="G489" s="86" t="s">
        <v>2051</v>
      </c>
      <c r="H489" s="102">
        <v>41036</v>
      </c>
      <c r="I489" s="103">
        <v>41249</v>
      </c>
      <c r="J489" s="104">
        <v>454316.98</v>
      </c>
      <c r="K489" s="105"/>
      <c r="L489" s="102">
        <v>41765</v>
      </c>
      <c r="M489" s="106">
        <v>522948.59</v>
      </c>
      <c r="N489" s="106">
        <v>977265.57000000007</v>
      </c>
      <c r="O489" s="104">
        <v>26121.26</v>
      </c>
      <c r="P489" s="104">
        <v>269102</v>
      </c>
      <c r="Q489" s="85" t="s">
        <v>69</v>
      </c>
      <c r="R489" s="85" t="s">
        <v>2137</v>
      </c>
      <c r="S489" s="101"/>
      <c r="T489" s="101"/>
      <c r="U489" s="101" t="s">
        <v>1803</v>
      </c>
      <c r="V489" s="101"/>
      <c r="W489" s="101"/>
      <c r="X489" s="101"/>
      <c r="Y489" s="101"/>
      <c r="Z489" s="84"/>
      <c r="AA489" s="84"/>
    </row>
    <row r="490" spans="1:453" s="107" customFormat="1" ht="30">
      <c r="A490" s="84" t="s">
        <v>2102</v>
      </c>
      <c r="B490" s="85" t="s">
        <v>147</v>
      </c>
      <c r="C490" s="85" t="s">
        <v>32</v>
      </c>
      <c r="D490" s="82" t="s">
        <v>2036</v>
      </c>
      <c r="E490" s="101"/>
      <c r="F490" s="85" t="s">
        <v>2052</v>
      </c>
      <c r="G490" s="86" t="s">
        <v>2053</v>
      </c>
      <c r="H490" s="102">
        <v>41040</v>
      </c>
      <c r="I490" s="103">
        <v>41577</v>
      </c>
      <c r="J490" s="104">
        <v>422869.33</v>
      </c>
      <c r="K490" s="105"/>
      <c r="L490" s="102"/>
      <c r="M490" s="106">
        <v>521518.3</v>
      </c>
      <c r="N490" s="106">
        <v>944387.63</v>
      </c>
      <c r="O490" s="104"/>
      <c r="P490" s="104">
        <v>309379.58</v>
      </c>
      <c r="Q490" s="85" t="s">
        <v>2061</v>
      </c>
      <c r="R490" s="85" t="s">
        <v>2137</v>
      </c>
      <c r="S490" s="101"/>
      <c r="T490" s="101"/>
      <c r="U490" s="101" t="s">
        <v>1803</v>
      </c>
      <c r="V490" s="101"/>
      <c r="W490" s="101"/>
      <c r="X490" s="101"/>
      <c r="Y490" s="101"/>
      <c r="Z490" s="84"/>
      <c r="AA490" s="84"/>
    </row>
    <row r="491" spans="1:453" s="107" customFormat="1" ht="48">
      <c r="A491" s="84" t="s">
        <v>2102</v>
      </c>
      <c r="B491" s="85" t="s">
        <v>147</v>
      </c>
      <c r="C491" s="85" t="s">
        <v>32</v>
      </c>
      <c r="D491" s="100" t="s">
        <v>2042</v>
      </c>
      <c r="E491" s="115" t="s">
        <v>114</v>
      </c>
      <c r="F491" s="117" t="s">
        <v>2059</v>
      </c>
      <c r="G491" s="118" t="s">
        <v>1480</v>
      </c>
      <c r="H491" s="119">
        <v>41983</v>
      </c>
      <c r="I491" s="103" t="s">
        <v>2060</v>
      </c>
      <c r="J491" s="123">
        <v>901309.58</v>
      </c>
      <c r="K491" s="105"/>
      <c r="L491" s="119"/>
      <c r="M491" s="127"/>
      <c r="N491" s="106">
        <v>901309.58</v>
      </c>
      <c r="O491" s="123"/>
      <c r="P491" s="123"/>
      <c r="Q491" s="117" t="s">
        <v>69</v>
      </c>
      <c r="R491" s="85" t="s">
        <v>2285</v>
      </c>
      <c r="S491" s="101"/>
      <c r="T491" s="101" t="s">
        <v>1803</v>
      </c>
      <c r="U491" s="101"/>
      <c r="V491" s="101"/>
      <c r="W491" s="101"/>
      <c r="X491" s="101"/>
      <c r="Y491" s="101"/>
      <c r="Z491" s="84"/>
      <c r="AA491" s="84"/>
    </row>
    <row r="492" spans="1:453" s="107" customFormat="1" ht="30">
      <c r="A492" s="84" t="s">
        <v>2102</v>
      </c>
      <c r="B492" s="85" t="s">
        <v>147</v>
      </c>
      <c r="C492" s="85" t="s">
        <v>32</v>
      </c>
      <c r="D492" s="100" t="s">
        <v>2041</v>
      </c>
      <c r="E492" s="115"/>
      <c r="F492" s="117" t="s">
        <v>2058</v>
      </c>
      <c r="G492" s="118" t="s">
        <v>204</v>
      </c>
      <c r="H492" s="119">
        <v>41663</v>
      </c>
      <c r="I492" s="103">
        <v>41812</v>
      </c>
      <c r="J492" s="123">
        <v>344139.74</v>
      </c>
      <c r="K492" s="105"/>
      <c r="L492" s="119">
        <v>42022</v>
      </c>
      <c r="M492" s="127"/>
      <c r="N492" s="106">
        <v>344139.74</v>
      </c>
      <c r="O492" s="123"/>
      <c r="P492" s="123"/>
      <c r="Q492" s="117" t="s">
        <v>69</v>
      </c>
      <c r="R492" s="85" t="s">
        <v>2288</v>
      </c>
      <c r="S492" s="101"/>
      <c r="T492" s="101"/>
      <c r="U492" s="101"/>
      <c r="V492" s="101"/>
      <c r="W492" s="101"/>
      <c r="X492" s="101"/>
      <c r="Y492" s="101" t="s">
        <v>1803</v>
      </c>
      <c r="Z492" s="84"/>
      <c r="AA492" s="84" t="s">
        <v>1803</v>
      </c>
    </row>
    <row r="493" spans="1:453" s="107" customFormat="1" ht="60">
      <c r="A493" s="84" t="s">
        <v>2096</v>
      </c>
      <c r="B493" s="85" t="s">
        <v>2519</v>
      </c>
      <c r="C493" s="85" t="s">
        <v>32</v>
      </c>
      <c r="D493" s="100" t="s">
        <v>2543</v>
      </c>
      <c r="E493" s="115" t="s">
        <v>2542</v>
      </c>
      <c r="F493" s="117" t="s">
        <v>2544</v>
      </c>
      <c r="G493" s="118" t="s">
        <v>2545</v>
      </c>
      <c r="H493" s="119">
        <v>40651</v>
      </c>
      <c r="I493" s="103">
        <v>40801</v>
      </c>
      <c r="J493" s="123">
        <v>1231803.74</v>
      </c>
      <c r="K493" s="105"/>
      <c r="L493" s="119">
        <v>41701</v>
      </c>
      <c r="M493" s="127"/>
      <c r="N493" s="106">
        <v>1231803.74</v>
      </c>
      <c r="O493" s="123"/>
      <c r="P493" s="123">
        <v>938806.72</v>
      </c>
      <c r="Q493" s="117" t="s">
        <v>108</v>
      </c>
      <c r="R493" s="85"/>
      <c r="S493" s="101"/>
      <c r="T493" s="101"/>
      <c r="U493" s="101"/>
      <c r="V493" s="101"/>
      <c r="W493" s="101"/>
      <c r="X493" s="101"/>
      <c r="Y493" s="101"/>
      <c r="Z493" s="84" t="s">
        <v>1803</v>
      </c>
      <c r="AA493" s="84" t="s">
        <v>1803</v>
      </c>
    </row>
    <row r="494" spans="1:453" s="107" customFormat="1" ht="45">
      <c r="A494" s="84" t="s">
        <v>2096</v>
      </c>
      <c r="B494" s="85" t="s">
        <v>2520</v>
      </c>
      <c r="C494" s="85" t="s">
        <v>32</v>
      </c>
      <c r="D494" s="100" t="s">
        <v>2546</v>
      </c>
      <c r="E494" s="115" t="s">
        <v>2550</v>
      </c>
      <c r="F494" s="117" t="s">
        <v>2552</v>
      </c>
      <c r="G494" s="118" t="s">
        <v>2554</v>
      </c>
      <c r="H494" s="119">
        <v>41446</v>
      </c>
      <c r="I494" s="103">
        <v>41626</v>
      </c>
      <c r="J494" s="123">
        <v>216546.76</v>
      </c>
      <c r="K494" s="105">
        <v>42047</v>
      </c>
      <c r="L494" s="119"/>
      <c r="M494" s="127"/>
      <c r="N494" s="106">
        <v>216546.76</v>
      </c>
      <c r="O494" s="123">
        <v>16448.59</v>
      </c>
      <c r="P494" s="123">
        <v>16448.59</v>
      </c>
      <c r="Q494" s="117" t="s">
        <v>1892</v>
      </c>
      <c r="R494" s="85"/>
      <c r="S494" s="101"/>
      <c r="T494" s="101"/>
      <c r="U494" s="101"/>
      <c r="V494" s="101"/>
      <c r="W494" s="101"/>
      <c r="X494" s="101"/>
      <c r="Y494" s="101"/>
      <c r="Z494" s="84" t="s">
        <v>1803</v>
      </c>
      <c r="AA494" s="84" t="s">
        <v>1803</v>
      </c>
    </row>
    <row r="495" spans="1:453" s="107" customFormat="1" ht="30">
      <c r="A495" s="84" t="s">
        <v>2096</v>
      </c>
      <c r="B495" s="85" t="s">
        <v>2520</v>
      </c>
      <c r="C495" s="85" t="s">
        <v>32</v>
      </c>
      <c r="D495" s="100" t="s">
        <v>2547</v>
      </c>
      <c r="E495" s="115" t="s">
        <v>114</v>
      </c>
      <c r="F495" s="117" t="s">
        <v>2553</v>
      </c>
      <c r="G495" s="118" t="s">
        <v>2555</v>
      </c>
      <c r="H495" s="119">
        <v>40917</v>
      </c>
      <c r="I495" s="103">
        <v>41157</v>
      </c>
      <c r="J495" s="123">
        <v>618980.25</v>
      </c>
      <c r="K495" s="105">
        <v>41897</v>
      </c>
      <c r="L495" s="119"/>
      <c r="M495" s="127"/>
      <c r="N495" s="106">
        <v>618980.25</v>
      </c>
      <c r="O495" s="123">
        <v>14982.2</v>
      </c>
      <c r="P495" s="123">
        <v>624179.69999999995</v>
      </c>
      <c r="Q495" s="117" t="s">
        <v>1892</v>
      </c>
      <c r="R495" s="85"/>
      <c r="S495" s="101"/>
      <c r="T495" s="101"/>
      <c r="U495" s="101"/>
      <c r="V495" s="101"/>
      <c r="W495" s="101"/>
      <c r="X495" s="101"/>
      <c r="Y495" s="101"/>
      <c r="Z495" s="84" t="s">
        <v>1803</v>
      </c>
      <c r="AA495" s="84" t="s">
        <v>1803</v>
      </c>
    </row>
    <row r="496" spans="1:453" s="107" customFormat="1" ht="60">
      <c r="A496" s="84" t="s">
        <v>2096</v>
      </c>
      <c r="B496" s="85" t="s">
        <v>2520</v>
      </c>
      <c r="C496" s="85" t="s">
        <v>32</v>
      </c>
      <c r="D496" s="100" t="s">
        <v>2548</v>
      </c>
      <c r="E496" s="115" t="s">
        <v>2551</v>
      </c>
      <c r="F496" s="117" t="s">
        <v>2553</v>
      </c>
      <c r="G496" s="118" t="s">
        <v>2556</v>
      </c>
      <c r="H496" s="119">
        <v>40721</v>
      </c>
      <c r="I496" s="103">
        <v>40841</v>
      </c>
      <c r="J496" s="123">
        <v>303289.43</v>
      </c>
      <c r="K496" s="105">
        <v>41923</v>
      </c>
      <c r="L496" s="119"/>
      <c r="M496" s="127"/>
      <c r="N496" s="106">
        <v>303289.43</v>
      </c>
      <c r="O496" s="123">
        <v>0</v>
      </c>
      <c r="P496" s="123">
        <v>78871.62</v>
      </c>
      <c r="Q496" s="117" t="s">
        <v>1892</v>
      </c>
      <c r="R496" s="85"/>
      <c r="S496" s="101"/>
      <c r="T496" s="101"/>
      <c r="U496" s="101"/>
      <c r="V496" s="101"/>
      <c r="W496" s="101"/>
      <c r="X496" s="101"/>
      <c r="Y496" s="101"/>
      <c r="Z496" s="84" t="s">
        <v>1803</v>
      </c>
      <c r="AA496" s="84" t="s">
        <v>1803</v>
      </c>
    </row>
    <row r="497" spans="1:27" s="107" customFormat="1" ht="30">
      <c r="A497" s="84" t="s">
        <v>2096</v>
      </c>
      <c r="B497" s="85" t="s">
        <v>2520</v>
      </c>
      <c r="C497" s="85" t="s">
        <v>32</v>
      </c>
      <c r="D497" s="100" t="s">
        <v>2549</v>
      </c>
      <c r="E497" s="115" t="s">
        <v>114</v>
      </c>
      <c r="F497" s="117" t="s">
        <v>2553</v>
      </c>
      <c r="G497" s="118" t="s">
        <v>2557</v>
      </c>
      <c r="H497" s="119">
        <v>40445</v>
      </c>
      <c r="I497" s="103">
        <v>40685</v>
      </c>
      <c r="J497" s="123">
        <v>720203.92</v>
      </c>
      <c r="K497" s="105">
        <v>41897</v>
      </c>
      <c r="L497" s="119"/>
      <c r="M497" s="127"/>
      <c r="N497" s="106">
        <v>720203.92</v>
      </c>
      <c r="O497" s="123">
        <v>0</v>
      </c>
      <c r="P497" s="123">
        <v>675186</v>
      </c>
      <c r="Q497" s="117" t="s">
        <v>1892</v>
      </c>
      <c r="R497" s="85"/>
      <c r="S497" s="101"/>
      <c r="T497" s="101"/>
      <c r="U497" s="101"/>
      <c r="V497" s="101"/>
      <c r="W497" s="101"/>
      <c r="X497" s="101"/>
      <c r="Y497" s="101"/>
      <c r="Z497" s="84" t="s">
        <v>1803</v>
      </c>
      <c r="AA497" s="84" t="s">
        <v>1803</v>
      </c>
    </row>
    <row r="498" spans="1:27" s="107" customFormat="1" ht="36">
      <c r="A498" s="84" t="s">
        <v>2095</v>
      </c>
      <c r="B498" s="85" t="s">
        <v>1534</v>
      </c>
      <c r="C498" s="85" t="s">
        <v>32</v>
      </c>
      <c r="D498" s="82" t="s">
        <v>1537</v>
      </c>
      <c r="E498" s="101" t="s">
        <v>1538</v>
      </c>
      <c r="F498" s="85" t="s">
        <v>1190</v>
      </c>
      <c r="G498" s="86" t="s">
        <v>1539</v>
      </c>
      <c r="H498" s="102">
        <v>41877</v>
      </c>
      <c r="I498" s="103">
        <v>42150</v>
      </c>
      <c r="J498" s="104">
        <v>3432920.44</v>
      </c>
      <c r="K498" s="105"/>
      <c r="L498" s="102"/>
      <c r="M498" s="106"/>
      <c r="N498" s="106">
        <v>3432920.44</v>
      </c>
      <c r="O498" s="104"/>
      <c r="P498" s="104"/>
      <c r="Q498" s="85" t="s">
        <v>69</v>
      </c>
      <c r="R498" s="85"/>
      <c r="S498" s="101"/>
      <c r="T498" s="101"/>
      <c r="U498" s="101"/>
      <c r="V498" s="101"/>
      <c r="W498" s="101"/>
      <c r="X498" s="101"/>
      <c r="Y498" s="101"/>
      <c r="Z498" s="84" t="s">
        <v>1803</v>
      </c>
      <c r="AA498" s="84" t="s">
        <v>1803</v>
      </c>
    </row>
    <row r="499" spans="1:27" s="107" customFormat="1" ht="30">
      <c r="A499" s="84" t="s">
        <v>2095</v>
      </c>
      <c r="B499" s="85" t="s">
        <v>1534</v>
      </c>
      <c r="C499" s="85" t="s">
        <v>32</v>
      </c>
      <c r="D499" s="82" t="s">
        <v>1559</v>
      </c>
      <c r="E499" s="101" t="s">
        <v>1538</v>
      </c>
      <c r="F499" s="85" t="s">
        <v>1536</v>
      </c>
      <c r="G499" s="86" t="s">
        <v>1560</v>
      </c>
      <c r="H499" s="102">
        <v>41912</v>
      </c>
      <c r="I499" s="103">
        <v>42185</v>
      </c>
      <c r="J499" s="104">
        <v>861773.08</v>
      </c>
      <c r="K499" s="105"/>
      <c r="L499" s="102"/>
      <c r="M499" s="106"/>
      <c r="N499" s="106">
        <v>861773.08</v>
      </c>
      <c r="O499" s="104"/>
      <c r="P499" s="104"/>
      <c r="Q499" s="85" t="s">
        <v>69</v>
      </c>
      <c r="R499" s="85"/>
      <c r="S499" s="101"/>
      <c r="T499" s="101"/>
      <c r="U499" s="101"/>
      <c r="V499" s="101"/>
      <c r="W499" s="101"/>
      <c r="X499" s="101"/>
      <c r="Y499" s="101"/>
      <c r="Z499" s="84" t="s">
        <v>1803</v>
      </c>
      <c r="AA499" s="84" t="s">
        <v>1803</v>
      </c>
    </row>
    <row r="500" spans="1:27" s="107" customFormat="1" ht="36">
      <c r="A500" s="84" t="s">
        <v>2095</v>
      </c>
      <c r="B500" s="85" t="s">
        <v>1534</v>
      </c>
      <c r="C500" s="85" t="s">
        <v>32</v>
      </c>
      <c r="D500" s="82" t="s">
        <v>1552</v>
      </c>
      <c r="E500" s="101"/>
      <c r="F500" s="85" t="s">
        <v>1190</v>
      </c>
      <c r="G500" s="86" t="s">
        <v>1553</v>
      </c>
      <c r="H500" s="102">
        <v>41898</v>
      </c>
      <c r="I500" s="103">
        <v>42258</v>
      </c>
      <c r="J500" s="104">
        <v>520566.03</v>
      </c>
      <c r="K500" s="105"/>
      <c r="L500" s="102"/>
      <c r="M500" s="106"/>
      <c r="N500" s="106">
        <v>520566.03</v>
      </c>
      <c r="O500" s="104"/>
      <c r="P500" s="104"/>
      <c r="Q500" s="85" t="s">
        <v>69</v>
      </c>
      <c r="R500" s="85"/>
      <c r="S500" s="101"/>
      <c r="T500" s="101"/>
      <c r="U500" s="101"/>
      <c r="V500" s="101"/>
      <c r="W500" s="101"/>
      <c r="X500" s="101"/>
      <c r="Y500" s="101"/>
      <c r="Z500" s="84" t="s">
        <v>1803</v>
      </c>
      <c r="AA500" s="84" t="s">
        <v>1803</v>
      </c>
    </row>
    <row r="501" spans="1:27" s="107" customFormat="1" ht="30">
      <c r="A501" s="84" t="s">
        <v>2095</v>
      </c>
      <c r="B501" s="85" t="s">
        <v>1534</v>
      </c>
      <c r="C501" s="85" t="s">
        <v>32</v>
      </c>
      <c r="D501" s="82" t="s">
        <v>1546</v>
      </c>
      <c r="E501" s="101" t="s">
        <v>1538</v>
      </c>
      <c r="F501" s="85" t="s">
        <v>1536</v>
      </c>
      <c r="G501" s="86" t="s">
        <v>1547</v>
      </c>
      <c r="H501" s="102">
        <v>41864</v>
      </c>
      <c r="I501" s="103">
        <v>42229</v>
      </c>
      <c r="J501" s="104">
        <v>499431.39</v>
      </c>
      <c r="K501" s="105"/>
      <c r="L501" s="102"/>
      <c r="M501" s="106"/>
      <c r="N501" s="106">
        <v>499431.39</v>
      </c>
      <c r="O501" s="104"/>
      <c r="P501" s="104"/>
      <c r="Q501" s="85" t="s">
        <v>69</v>
      </c>
      <c r="R501" s="85"/>
      <c r="S501" s="101"/>
      <c r="T501" s="101"/>
      <c r="U501" s="101"/>
      <c r="V501" s="101"/>
      <c r="W501" s="101"/>
      <c r="X501" s="101"/>
      <c r="Y501" s="101"/>
      <c r="Z501" s="84" t="s">
        <v>1803</v>
      </c>
      <c r="AA501" s="84" t="s">
        <v>1803</v>
      </c>
    </row>
    <row r="502" spans="1:27" s="107" customFormat="1" ht="36">
      <c r="A502" s="84" t="s">
        <v>2095</v>
      </c>
      <c r="B502" s="85" t="s">
        <v>1534</v>
      </c>
      <c r="C502" s="85" t="s">
        <v>32</v>
      </c>
      <c r="D502" s="82" t="s">
        <v>1557</v>
      </c>
      <c r="E502" s="101" t="s">
        <v>1555</v>
      </c>
      <c r="F502" s="85" t="s">
        <v>1190</v>
      </c>
      <c r="G502" s="86" t="s">
        <v>1558</v>
      </c>
      <c r="H502" s="102">
        <v>41932</v>
      </c>
      <c r="I502" s="103">
        <v>42144</v>
      </c>
      <c r="J502" s="104">
        <v>187542.89</v>
      </c>
      <c r="K502" s="105"/>
      <c r="L502" s="102"/>
      <c r="M502" s="106"/>
      <c r="N502" s="106">
        <v>187542.89</v>
      </c>
      <c r="O502" s="104"/>
      <c r="P502" s="104"/>
      <c r="Q502" s="85" t="s">
        <v>69</v>
      </c>
      <c r="R502" s="85"/>
      <c r="S502" s="101"/>
      <c r="T502" s="101"/>
      <c r="U502" s="101"/>
      <c r="V502" s="101"/>
      <c r="W502" s="101"/>
      <c r="X502" s="101"/>
      <c r="Y502" s="101"/>
      <c r="Z502" s="84" t="s">
        <v>1803</v>
      </c>
      <c r="AA502" s="84" t="s">
        <v>1803</v>
      </c>
    </row>
    <row r="503" spans="1:27" s="107" customFormat="1" ht="30">
      <c r="A503" s="84" t="s">
        <v>2095</v>
      </c>
      <c r="B503" s="85" t="s">
        <v>1534</v>
      </c>
      <c r="C503" s="85" t="s">
        <v>32</v>
      </c>
      <c r="D503" s="82" t="s">
        <v>1561</v>
      </c>
      <c r="E503" s="101"/>
      <c r="F503" s="85" t="s">
        <v>1536</v>
      </c>
      <c r="G503" s="86" t="s">
        <v>1562</v>
      </c>
      <c r="H503" s="102">
        <v>41929</v>
      </c>
      <c r="I503" s="103">
        <v>42020</v>
      </c>
      <c r="J503" s="104">
        <v>143580</v>
      </c>
      <c r="K503" s="105"/>
      <c r="L503" s="102"/>
      <c r="M503" s="106"/>
      <c r="N503" s="106">
        <v>143580</v>
      </c>
      <c r="O503" s="104"/>
      <c r="P503" s="104"/>
      <c r="Q503" s="85" t="s">
        <v>69</v>
      </c>
      <c r="R503" s="85"/>
      <c r="S503" s="101"/>
      <c r="T503" s="101"/>
      <c r="U503" s="101"/>
      <c r="V503" s="101"/>
      <c r="W503" s="101"/>
      <c r="X503" s="101"/>
      <c r="Y503" s="101"/>
      <c r="Z503" s="84" t="s">
        <v>1803</v>
      </c>
      <c r="AA503" s="84" t="s">
        <v>1803</v>
      </c>
    </row>
    <row r="504" spans="1:27" s="107" customFormat="1" ht="30">
      <c r="A504" s="84" t="s">
        <v>2095</v>
      </c>
      <c r="B504" s="85" t="s">
        <v>1534</v>
      </c>
      <c r="C504" s="85" t="s">
        <v>32</v>
      </c>
      <c r="D504" s="82" t="s">
        <v>1550</v>
      </c>
      <c r="E504" s="101"/>
      <c r="F504" s="85" t="s">
        <v>1540</v>
      </c>
      <c r="G504" s="86" t="s">
        <v>1551</v>
      </c>
      <c r="H504" s="102">
        <v>41905</v>
      </c>
      <c r="I504" s="103">
        <v>42057</v>
      </c>
      <c r="J504" s="104">
        <v>140794.5</v>
      </c>
      <c r="K504" s="105"/>
      <c r="L504" s="102"/>
      <c r="M504" s="106"/>
      <c r="N504" s="106">
        <v>140794.5</v>
      </c>
      <c r="O504" s="104"/>
      <c r="P504" s="104"/>
      <c r="Q504" s="85" t="s">
        <v>69</v>
      </c>
      <c r="R504" s="85"/>
      <c r="S504" s="101"/>
      <c r="T504" s="101"/>
      <c r="U504" s="101"/>
      <c r="V504" s="101"/>
      <c r="W504" s="101"/>
      <c r="X504" s="101"/>
      <c r="Y504" s="101"/>
      <c r="Z504" s="84" t="s">
        <v>1803</v>
      </c>
      <c r="AA504" s="84" t="s">
        <v>1803</v>
      </c>
    </row>
    <row r="505" spans="1:27" s="107" customFormat="1" ht="36">
      <c r="A505" s="84" t="s">
        <v>2095</v>
      </c>
      <c r="B505" s="85" t="s">
        <v>1534</v>
      </c>
      <c r="C505" s="85" t="s">
        <v>32</v>
      </c>
      <c r="D505" s="82" t="s">
        <v>1563</v>
      </c>
      <c r="E505" s="101"/>
      <c r="F505" s="85" t="s">
        <v>1535</v>
      </c>
      <c r="G505" s="86" t="s">
        <v>1564</v>
      </c>
      <c r="H505" s="102">
        <v>41933</v>
      </c>
      <c r="I505" s="103">
        <v>42055</v>
      </c>
      <c r="J505" s="104">
        <v>138463.23000000001</v>
      </c>
      <c r="K505" s="105"/>
      <c r="L505" s="102"/>
      <c r="M505" s="106"/>
      <c r="N505" s="106">
        <v>138463.23000000001</v>
      </c>
      <c r="O505" s="104"/>
      <c r="P505" s="104"/>
      <c r="Q505" s="85" t="s">
        <v>69</v>
      </c>
      <c r="R505" s="85"/>
      <c r="S505" s="101"/>
      <c r="T505" s="101"/>
      <c r="U505" s="101"/>
      <c r="V505" s="101"/>
      <c r="W505" s="101"/>
      <c r="X505" s="101"/>
      <c r="Y505" s="101"/>
      <c r="Z505" s="84" t="s">
        <v>1803</v>
      </c>
      <c r="AA505" s="84" t="s">
        <v>1803</v>
      </c>
    </row>
    <row r="506" spans="1:27" s="107" customFormat="1" ht="30">
      <c r="A506" s="84" t="s">
        <v>2095</v>
      </c>
      <c r="B506" s="85" t="s">
        <v>1534</v>
      </c>
      <c r="C506" s="85" t="s">
        <v>32</v>
      </c>
      <c r="D506" s="82" t="s">
        <v>1554</v>
      </c>
      <c r="E506" s="101" t="s">
        <v>1555</v>
      </c>
      <c r="F506" s="85" t="s">
        <v>1542</v>
      </c>
      <c r="G506" s="86" t="s">
        <v>1556</v>
      </c>
      <c r="H506" s="102">
        <v>41898</v>
      </c>
      <c r="I506" s="103">
        <v>42079</v>
      </c>
      <c r="J506" s="104">
        <v>133224.48000000001</v>
      </c>
      <c r="K506" s="105"/>
      <c r="L506" s="102"/>
      <c r="M506" s="106"/>
      <c r="N506" s="106">
        <v>133224.48000000001</v>
      </c>
      <c r="O506" s="104"/>
      <c r="P506" s="104"/>
      <c r="Q506" s="85" t="s">
        <v>69</v>
      </c>
      <c r="R506" s="85"/>
      <c r="S506" s="101"/>
      <c r="T506" s="101"/>
      <c r="U506" s="101"/>
      <c r="V506" s="101"/>
      <c r="W506" s="101"/>
      <c r="X506" s="101"/>
      <c r="Y506" s="101"/>
      <c r="Z506" s="84" t="s">
        <v>1803</v>
      </c>
      <c r="AA506" s="84" t="s">
        <v>1803</v>
      </c>
    </row>
    <row r="507" spans="1:27" s="107" customFormat="1" ht="30">
      <c r="A507" s="84" t="s">
        <v>2095</v>
      </c>
      <c r="B507" s="85" t="s">
        <v>1534</v>
      </c>
      <c r="C507" s="85" t="s">
        <v>32</v>
      </c>
      <c r="D507" s="82" t="s">
        <v>1541</v>
      </c>
      <c r="E507" s="101"/>
      <c r="F507" s="85" t="s">
        <v>1542</v>
      </c>
      <c r="G507" s="86" t="s">
        <v>1543</v>
      </c>
      <c r="H507" s="102">
        <v>41813</v>
      </c>
      <c r="I507" s="103">
        <v>41905</v>
      </c>
      <c r="J507" s="104">
        <v>50138.99</v>
      </c>
      <c r="K507" s="105"/>
      <c r="L507" s="102">
        <v>41996</v>
      </c>
      <c r="M507" s="106"/>
      <c r="N507" s="106">
        <v>50138.99</v>
      </c>
      <c r="O507" s="104"/>
      <c r="P507" s="104"/>
      <c r="Q507" s="85" t="s">
        <v>69</v>
      </c>
      <c r="R507" s="85"/>
      <c r="S507" s="101"/>
      <c r="T507" s="101"/>
      <c r="U507" s="101"/>
      <c r="V507" s="101"/>
      <c r="W507" s="101"/>
      <c r="X507" s="101"/>
      <c r="Y507" s="101"/>
      <c r="Z507" s="84" t="s">
        <v>1803</v>
      </c>
      <c r="AA507" s="84" t="s">
        <v>1803</v>
      </c>
    </row>
    <row r="508" spans="1:27" s="107" customFormat="1" ht="30">
      <c r="A508" s="84" t="s">
        <v>2095</v>
      </c>
      <c r="B508" s="85" t="s">
        <v>1534</v>
      </c>
      <c r="C508" s="85" t="s">
        <v>32</v>
      </c>
      <c r="D508" s="82" t="s">
        <v>1548</v>
      </c>
      <c r="E508" s="101"/>
      <c r="F508" s="85" t="s">
        <v>1540</v>
      </c>
      <c r="G508" s="86" t="s">
        <v>1549</v>
      </c>
      <c r="H508" s="102">
        <v>41905</v>
      </c>
      <c r="I508" s="103">
        <v>41935</v>
      </c>
      <c r="J508" s="104">
        <v>34958.980000000003</v>
      </c>
      <c r="K508" s="105"/>
      <c r="L508" s="102"/>
      <c r="M508" s="106"/>
      <c r="N508" s="106">
        <v>34958.980000000003</v>
      </c>
      <c r="O508" s="104"/>
      <c r="P508" s="104"/>
      <c r="Q508" s="85" t="s">
        <v>69</v>
      </c>
      <c r="R508" s="85"/>
      <c r="S508" s="101"/>
      <c r="T508" s="101"/>
      <c r="U508" s="101"/>
      <c r="V508" s="101"/>
      <c r="W508" s="101"/>
      <c r="X508" s="101"/>
      <c r="Y508" s="101"/>
      <c r="Z508" s="84" t="s">
        <v>1803</v>
      </c>
      <c r="AA508" s="84" t="s">
        <v>1803</v>
      </c>
    </row>
    <row r="509" spans="1:27" s="107" customFormat="1" ht="48">
      <c r="A509" s="84" t="s">
        <v>2095</v>
      </c>
      <c r="B509" s="85" t="s">
        <v>1534</v>
      </c>
      <c r="C509" s="85" t="s">
        <v>32</v>
      </c>
      <c r="D509" s="82" t="s">
        <v>1544</v>
      </c>
      <c r="E509" s="101"/>
      <c r="F509" s="85" t="s">
        <v>1540</v>
      </c>
      <c r="G509" s="86" t="s">
        <v>1545</v>
      </c>
      <c r="H509" s="102">
        <v>41813</v>
      </c>
      <c r="I509" s="103">
        <v>41843</v>
      </c>
      <c r="J509" s="104">
        <v>25084.799999999999</v>
      </c>
      <c r="K509" s="105"/>
      <c r="L509" s="102"/>
      <c r="M509" s="106"/>
      <c r="N509" s="106">
        <v>25084.799999999999</v>
      </c>
      <c r="O509" s="104"/>
      <c r="P509" s="104"/>
      <c r="Q509" s="85" t="s">
        <v>69</v>
      </c>
      <c r="R509" s="85"/>
      <c r="S509" s="101"/>
      <c r="T509" s="101"/>
      <c r="U509" s="101"/>
      <c r="V509" s="101"/>
      <c r="W509" s="101"/>
      <c r="X509" s="101"/>
      <c r="Y509" s="101"/>
      <c r="Z509" s="84" t="s">
        <v>1803</v>
      </c>
      <c r="AA509" s="84" t="s">
        <v>1803</v>
      </c>
    </row>
    <row r="510" spans="1:27" s="107" customFormat="1" ht="36">
      <c r="A510" s="84" t="s">
        <v>2095</v>
      </c>
      <c r="B510" s="85" t="s">
        <v>1534</v>
      </c>
      <c r="C510" s="85" t="s">
        <v>32</v>
      </c>
      <c r="D510" s="82" t="s">
        <v>1565</v>
      </c>
      <c r="E510" s="101"/>
      <c r="F510" s="85" t="s">
        <v>1536</v>
      </c>
      <c r="G510" s="86" t="s">
        <v>1566</v>
      </c>
      <c r="H510" s="102">
        <v>41922</v>
      </c>
      <c r="I510" s="103">
        <v>41953</v>
      </c>
      <c r="J510" s="104">
        <v>14746.31</v>
      </c>
      <c r="K510" s="105"/>
      <c r="L510" s="102"/>
      <c r="M510" s="106"/>
      <c r="N510" s="106">
        <v>14746.31</v>
      </c>
      <c r="O510" s="104"/>
      <c r="P510" s="104"/>
      <c r="Q510" s="85" t="s">
        <v>69</v>
      </c>
      <c r="R510" s="85"/>
      <c r="S510" s="101"/>
      <c r="T510" s="101"/>
      <c r="U510" s="101"/>
      <c r="V510" s="101"/>
      <c r="W510" s="101"/>
      <c r="X510" s="101"/>
      <c r="Y510" s="101"/>
      <c r="Z510" s="84" t="s">
        <v>1803</v>
      </c>
      <c r="AA510" s="84" t="s">
        <v>1803</v>
      </c>
    </row>
    <row r="511" spans="1:27" s="107" customFormat="1" ht="60">
      <c r="A511" s="84" t="s">
        <v>2094</v>
      </c>
      <c r="B511" s="85" t="s">
        <v>1567</v>
      </c>
      <c r="C511" s="85" t="s">
        <v>32</v>
      </c>
      <c r="D511" s="82" t="s">
        <v>1573</v>
      </c>
      <c r="E511" s="101"/>
      <c r="F511" s="85" t="s">
        <v>1174</v>
      </c>
      <c r="G511" s="86" t="s">
        <v>237</v>
      </c>
      <c r="H511" s="102">
        <v>41897</v>
      </c>
      <c r="I511" s="103">
        <v>42077</v>
      </c>
      <c r="J511" s="104">
        <v>673829.59</v>
      </c>
      <c r="K511" s="105">
        <v>42078</v>
      </c>
      <c r="L511" s="102"/>
      <c r="M511" s="106"/>
      <c r="N511" s="106">
        <v>673829.59</v>
      </c>
      <c r="O511" s="104">
        <v>165246.63</v>
      </c>
      <c r="P511" s="104">
        <v>165246.63</v>
      </c>
      <c r="Q511" s="85" t="s">
        <v>69</v>
      </c>
      <c r="R511" s="85" t="s">
        <v>2348</v>
      </c>
      <c r="S511" s="101"/>
      <c r="T511" s="101"/>
      <c r="U511" s="101"/>
      <c r="V511" s="101"/>
      <c r="W511" s="101"/>
      <c r="X511" s="101"/>
      <c r="Y511" s="101" t="s">
        <v>1803</v>
      </c>
      <c r="Z511" s="84"/>
      <c r="AA511" s="84" t="s">
        <v>1803</v>
      </c>
    </row>
    <row r="512" spans="1:27" s="107" customFormat="1" ht="30">
      <c r="A512" s="84" t="s">
        <v>2094</v>
      </c>
      <c r="B512" s="85" t="s">
        <v>1567</v>
      </c>
      <c r="C512" s="85" t="s">
        <v>32</v>
      </c>
      <c r="D512" s="82" t="s">
        <v>1574</v>
      </c>
      <c r="E512" s="101"/>
      <c r="F512" s="85" t="s">
        <v>1575</v>
      </c>
      <c r="G512" s="86" t="s">
        <v>758</v>
      </c>
      <c r="H512" s="102">
        <v>41897</v>
      </c>
      <c r="I512" s="103">
        <v>42077</v>
      </c>
      <c r="J512" s="104">
        <v>219811.05</v>
      </c>
      <c r="K512" s="105">
        <v>42078</v>
      </c>
      <c r="L512" s="102"/>
      <c r="M512" s="106"/>
      <c r="N512" s="106">
        <v>219811.05</v>
      </c>
      <c r="O512" s="104"/>
      <c r="P512" s="104"/>
      <c r="Q512" s="85" t="s">
        <v>69</v>
      </c>
      <c r="R512" s="85" t="s">
        <v>2348</v>
      </c>
      <c r="S512" s="101"/>
      <c r="T512" s="101"/>
      <c r="U512" s="101"/>
      <c r="V512" s="101"/>
      <c r="W512" s="101"/>
      <c r="X512" s="101"/>
      <c r="Y512" s="101" t="s">
        <v>1803</v>
      </c>
      <c r="Z512" s="84"/>
      <c r="AA512" s="84" t="s">
        <v>1803</v>
      </c>
    </row>
    <row r="513" spans="1:453" s="107" customFormat="1" ht="30">
      <c r="A513" s="84" t="s">
        <v>2094</v>
      </c>
      <c r="B513" s="85" t="s">
        <v>1567</v>
      </c>
      <c r="C513" s="85" t="s">
        <v>32</v>
      </c>
      <c r="D513" s="82" t="s">
        <v>1568</v>
      </c>
      <c r="E513" s="101" t="s">
        <v>1246</v>
      </c>
      <c r="F513" s="85" t="s">
        <v>1569</v>
      </c>
      <c r="G513" s="86" t="s">
        <v>1570</v>
      </c>
      <c r="H513" s="102">
        <v>41165</v>
      </c>
      <c r="I513" s="103">
        <v>41255</v>
      </c>
      <c r="J513" s="104">
        <v>57399.7</v>
      </c>
      <c r="K513" s="105">
        <v>42066</v>
      </c>
      <c r="L513" s="102">
        <v>41975</v>
      </c>
      <c r="M513" s="106"/>
      <c r="N513" s="106">
        <v>57399.7</v>
      </c>
      <c r="O513" s="104">
        <v>1278.3699999999999</v>
      </c>
      <c r="P513" s="104">
        <v>43156.67</v>
      </c>
      <c r="Q513" s="85" t="s">
        <v>69</v>
      </c>
      <c r="R513" s="85" t="s">
        <v>2349</v>
      </c>
      <c r="S513" s="101"/>
      <c r="T513" s="101"/>
      <c r="U513" s="101"/>
      <c r="V513" s="101"/>
      <c r="W513" s="101"/>
      <c r="X513" s="101"/>
      <c r="Y513" s="101" t="s">
        <v>1803</v>
      </c>
      <c r="Z513" s="84"/>
      <c r="AA513" s="84" t="s">
        <v>1803</v>
      </c>
    </row>
    <row r="514" spans="1:453" s="24" customFormat="1" ht="48">
      <c r="A514" s="84" t="s">
        <v>2094</v>
      </c>
      <c r="B514" s="85" t="s">
        <v>1567</v>
      </c>
      <c r="C514" s="85" t="s">
        <v>32</v>
      </c>
      <c r="D514" s="82" t="s">
        <v>1571</v>
      </c>
      <c r="E514" s="101" t="s">
        <v>737</v>
      </c>
      <c r="F514" s="85" t="s">
        <v>1572</v>
      </c>
      <c r="G514" s="86" t="s">
        <v>177</v>
      </c>
      <c r="H514" s="102">
        <v>41935</v>
      </c>
      <c r="I514" s="103">
        <v>41940</v>
      </c>
      <c r="J514" s="104">
        <v>27402.44</v>
      </c>
      <c r="K514" s="105">
        <v>41942</v>
      </c>
      <c r="L514" s="102"/>
      <c r="M514" s="106"/>
      <c r="N514" s="106">
        <v>27402.44</v>
      </c>
      <c r="O514" s="104"/>
      <c r="P514" s="104"/>
      <c r="Q514" s="85" t="s">
        <v>69</v>
      </c>
      <c r="R514" s="85" t="s">
        <v>2234</v>
      </c>
      <c r="S514" s="101"/>
      <c r="T514" s="101" t="s">
        <v>1803</v>
      </c>
      <c r="U514" s="101"/>
      <c r="V514" s="101"/>
      <c r="W514" s="101"/>
      <c r="X514" s="101"/>
      <c r="Y514" s="101"/>
      <c r="Z514" s="84"/>
      <c r="AA514" s="84"/>
      <c r="AB514" s="107"/>
      <c r="AC514" s="107"/>
      <c r="AD514" s="107"/>
      <c r="AE514" s="107"/>
      <c r="AF514" s="107"/>
      <c r="AG514" s="107"/>
      <c r="AH514" s="107"/>
      <c r="AI514" s="107"/>
      <c r="AJ514" s="107"/>
      <c r="AK514" s="107"/>
      <c r="AL514" s="107"/>
      <c r="AM514" s="107"/>
      <c r="AN514" s="107"/>
      <c r="AO514" s="107"/>
      <c r="AP514" s="107"/>
      <c r="AQ514" s="107"/>
      <c r="AR514" s="107"/>
      <c r="AS514" s="107"/>
      <c r="AT514" s="107"/>
      <c r="AU514" s="107"/>
      <c r="AV514" s="107"/>
      <c r="AW514" s="107"/>
      <c r="AX514" s="107"/>
      <c r="AY514" s="107"/>
      <c r="AZ514" s="107"/>
      <c r="BA514" s="107"/>
      <c r="BB514" s="107"/>
      <c r="BC514" s="107"/>
      <c r="BD514" s="107"/>
      <c r="BE514" s="107"/>
      <c r="BF514" s="107"/>
      <c r="BG514" s="107"/>
      <c r="BH514" s="107"/>
      <c r="BI514" s="107"/>
      <c r="BJ514" s="107"/>
      <c r="BK514" s="107"/>
      <c r="BL514" s="107"/>
      <c r="BM514" s="107"/>
      <c r="BN514" s="107"/>
      <c r="BO514" s="107"/>
      <c r="BP514" s="107"/>
      <c r="BQ514" s="107"/>
      <c r="BR514" s="107"/>
      <c r="BS514" s="107"/>
      <c r="BT514" s="107"/>
      <c r="BU514" s="107"/>
      <c r="BV514" s="107"/>
      <c r="BW514" s="107"/>
      <c r="BX514" s="107"/>
      <c r="BY514" s="107"/>
      <c r="BZ514" s="107"/>
      <c r="CA514" s="107"/>
      <c r="CB514" s="107"/>
      <c r="CC514" s="107"/>
      <c r="CD514" s="107"/>
      <c r="CE514" s="107"/>
      <c r="CF514" s="107"/>
      <c r="CG514" s="107"/>
      <c r="CH514" s="107"/>
      <c r="CI514" s="107"/>
      <c r="CJ514" s="107"/>
      <c r="CK514" s="107"/>
      <c r="CL514" s="107"/>
      <c r="CM514" s="107"/>
      <c r="CN514" s="107"/>
      <c r="CO514" s="107"/>
      <c r="CP514" s="107"/>
      <c r="CQ514" s="107"/>
      <c r="CR514" s="107"/>
      <c r="CS514" s="107"/>
      <c r="CT514" s="107"/>
      <c r="CU514" s="107"/>
      <c r="CV514" s="107"/>
      <c r="CW514" s="107"/>
      <c r="CX514" s="107"/>
      <c r="CY514" s="107"/>
      <c r="CZ514" s="107"/>
      <c r="DA514" s="107"/>
      <c r="DB514" s="107"/>
      <c r="DC514" s="107"/>
      <c r="DD514" s="107"/>
      <c r="DE514" s="107"/>
      <c r="DF514" s="107"/>
      <c r="DG514" s="107"/>
      <c r="DH514" s="107"/>
      <c r="DI514" s="107"/>
      <c r="DJ514" s="107"/>
      <c r="DK514" s="107"/>
      <c r="DL514" s="107"/>
      <c r="DM514" s="107"/>
      <c r="DN514" s="107"/>
      <c r="DO514" s="107"/>
      <c r="DP514" s="107"/>
      <c r="DQ514" s="107"/>
      <c r="DR514" s="107"/>
      <c r="DS514" s="107"/>
      <c r="DT514" s="107"/>
      <c r="DU514" s="107"/>
      <c r="DV514" s="107"/>
      <c r="DW514" s="107"/>
      <c r="DX514" s="107"/>
      <c r="DY514" s="107"/>
      <c r="DZ514" s="107"/>
      <c r="EA514" s="107"/>
      <c r="EB514" s="107"/>
      <c r="EC514" s="107"/>
      <c r="ED514" s="107"/>
      <c r="EE514" s="107"/>
      <c r="EF514" s="107"/>
      <c r="EG514" s="107"/>
      <c r="EH514" s="107"/>
      <c r="EI514" s="107"/>
      <c r="EJ514" s="107"/>
      <c r="EK514" s="107"/>
      <c r="EL514" s="107"/>
      <c r="EM514" s="107"/>
      <c r="EN514" s="107"/>
      <c r="EO514" s="107"/>
      <c r="EP514" s="107"/>
      <c r="EQ514" s="107"/>
      <c r="ER514" s="107"/>
      <c r="ES514" s="107"/>
      <c r="ET514" s="107"/>
      <c r="EU514" s="107"/>
      <c r="EV514" s="107"/>
      <c r="EW514" s="107"/>
      <c r="EX514" s="107"/>
      <c r="EY514" s="107"/>
      <c r="EZ514" s="107"/>
      <c r="FA514" s="107"/>
      <c r="FB514" s="107"/>
      <c r="FC514" s="107"/>
      <c r="FD514" s="107"/>
      <c r="FE514" s="107"/>
      <c r="FF514" s="107"/>
      <c r="FG514" s="107"/>
      <c r="FH514" s="107"/>
      <c r="FI514" s="107"/>
      <c r="FJ514" s="107"/>
      <c r="FK514" s="107"/>
      <c r="FL514" s="107"/>
      <c r="FM514" s="107"/>
      <c r="FN514" s="107"/>
      <c r="FO514" s="107"/>
      <c r="FP514" s="107"/>
      <c r="FQ514" s="107"/>
      <c r="FR514" s="107"/>
      <c r="FS514" s="107"/>
      <c r="FT514" s="107"/>
      <c r="FU514" s="107"/>
      <c r="FV514" s="107"/>
      <c r="FW514" s="107"/>
      <c r="FX514" s="107"/>
      <c r="FY514" s="107"/>
      <c r="FZ514" s="107"/>
      <c r="GA514" s="107"/>
      <c r="GB514" s="107"/>
      <c r="GC514" s="107"/>
      <c r="GD514" s="107"/>
      <c r="GE514" s="107"/>
      <c r="GF514" s="107"/>
      <c r="GG514" s="107"/>
      <c r="GH514" s="107"/>
      <c r="GI514" s="107"/>
      <c r="GJ514" s="107"/>
      <c r="GK514" s="107"/>
      <c r="GL514" s="107"/>
      <c r="GM514" s="107"/>
      <c r="GN514" s="107"/>
      <c r="GO514" s="107"/>
      <c r="GP514" s="107"/>
      <c r="GQ514" s="107"/>
      <c r="GR514" s="107"/>
      <c r="GS514" s="107"/>
      <c r="GT514" s="107"/>
      <c r="GU514" s="107"/>
      <c r="GV514" s="107"/>
      <c r="GW514" s="107"/>
      <c r="GX514" s="107"/>
      <c r="GY514" s="107"/>
      <c r="GZ514" s="107"/>
      <c r="HA514" s="107"/>
      <c r="HB514" s="107"/>
      <c r="HC514" s="107"/>
      <c r="HD514" s="107"/>
      <c r="HE514" s="107"/>
      <c r="HF514" s="107"/>
      <c r="HG514" s="107"/>
      <c r="HH514" s="107"/>
      <c r="HI514" s="107"/>
      <c r="HJ514" s="107"/>
      <c r="HK514" s="107"/>
      <c r="HL514" s="107"/>
      <c r="HM514" s="107"/>
      <c r="HN514" s="107"/>
      <c r="HO514" s="107"/>
      <c r="HP514" s="107"/>
      <c r="HQ514" s="107"/>
      <c r="HR514" s="107"/>
      <c r="HS514" s="107"/>
      <c r="HT514" s="107"/>
      <c r="HU514" s="107"/>
      <c r="HV514" s="107"/>
      <c r="HW514" s="107"/>
      <c r="HX514" s="107"/>
      <c r="HY514" s="107"/>
      <c r="HZ514" s="107"/>
      <c r="IA514" s="107"/>
      <c r="IB514" s="107"/>
      <c r="IC514" s="107"/>
      <c r="ID514" s="107"/>
      <c r="IE514" s="107"/>
      <c r="IF514" s="107"/>
      <c r="IG514" s="107"/>
      <c r="IH514" s="107"/>
      <c r="II514" s="107"/>
      <c r="IJ514" s="107"/>
      <c r="IK514" s="107"/>
      <c r="IL514" s="107"/>
      <c r="IM514" s="107"/>
      <c r="IN514" s="107"/>
      <c r="IO514" s="107"/>
      <c r="IP514" s="107"/>
      <c r="IQ514" s="107"/>
      <c r="IR514" s="107"/>
      <c r="IS514" s="107"/>
      <c r="IT514" s="107"/>
      <c r="IU514" s="107"/>
      <c r="IV514" s="107"/>
      <c r="IW514" s="107"/>
      <c r="IX514" s="107"/>
      <c r="IY514" s="107"/>
      <c r="IZ514" s="107"/>
      <c r="JA514" s="107"/>
      <c r="JB514" s="107"/>
      <c r="JC514" s="107"/>
      <c r="JD514" s="107"/>
      <c r="JE514" s="107"/>
      <c r="JF514" s="107"/>
      <c r="JG514" s="107"/>
      <c r="JH514" s="107"/>
      <c r="JI514" s="107"/>
      <c r="JJ514" s="107"/>
      <c r="JK514" s="107"/>
      <c r="JL514" s="107"/>
      <c r="JM514" s="107"/>
      <c r="JN514" s="107"/>
      <c r="JO514" s="107"/>
      <c r="JP514" s="107"/>
      <c r="JQ514" s="107"/>
      <c r="JR514" s="107"/>
      <c r="JS514" s="107"/>
      <c r="JT514" s="107"/>
      <c r="JU514" s="107"/>
      <c r="JV514" s="107"/>
      <c r="JW514" s="107"/>
      <c r="JX514" s="107"/>
      <c r="JY514" s="107"/>
      <c r="JZ514" s="107"/>
      <c r="KA514" s="107"/>
      <c r="KB514" s="107"/>
      <c r="KC514" s="107"/>
      <c r="KD514" s="107"/>
      <c r="KE514" s="107"/>
      <c r="KF514" s="107"/>
      <c r="KG514" s="107"/>
      <c r="KH514" s="107"/>
      <c r="KI514" s="107"/>
      <c r="KJ514" s="107"/>
      <c r="KK514" s="107"/>
      <c r="KL514" s="107"/>
      <c r="KM514" s="107"/>
      <c r="KN514" s="107"/>
      <c r="KO514" s="107"/>
      <c r="KP514" s="107"/>
      <c r="KQ514" s="107"/>
      <c r="KR514" s="107"/>
      <c r="KS514" s="107"/>
      <c r="KT514" s="107"/>
      <c r="KU514" s="107"/>
      <c r="KV514" s="107"/>
      <c r="KW514" s="107"/>
      <c r="KX514" s="107"/>
      <c r="KY514" s="107"/>
      <c r="KZ514" s="107"/>
      <c r="LA514" s="107"/>
      <c r="LB514" s="107"/>
      <c r="LC514" s="107"/>
      <c r="LD514" s="107"/>
      <c r="LE514" s="107"/>
      <c r="LF514" s="107"/>
      <c r="LG514" s="107"/>
      <c r="LH514" s="107"/>
      <c r="LI514" s="107"/>
      <c r="LJ514" s="107"/>
      <c r="LK514" s="107"/>
      <c r="LL514" s="107"/>
      <c r="LM514" s="107"/>
      <c r="LN514" s="107"/>
      <c r="LO514" s="107"/>
      <c r="LP514" s="107"/>
      <c r="LQ514" s="107"/>
      <c r="LR514" s="107"/>
      <c r="LS514" s="107"/>
      <c r="LT514" s="107"/>
      <c r="LU514" s="107"/>
      <c r="LV514" s="107"/>
      <c r="LW514" s="107"/>
      <c r="LX514" s="107"/>
      <c r="LY514" s="107"/>
      <c r="LZ514" s="107"/>
      <c r="MA514" s="107"/>
      <c r="MB514" s="107"/>
      <c r="MC514" s="107"/>
      <c r="MD514" s="107"/>
      <c r="ME514" s="107"/>
      <c r="MF514" s="107"/>
      <c r="MG514" s="107"/>
      <c r="MH514" s="107"/>
      <c r="MI514" s="107"/>
      <c r="MJ514" s="107"/>
      <c r="MK514" s="107"/>
      <c r="ML514" s="107"/>
      <c r="MM514" s="107"/>
      <c r="MN514" s="107"/>
      <c r="MO514" s="107"/>
      <c r="MP514" s="107"/>
      <c r="MQ514" s="107"/>
      <c r="MR514" s="107"/>
      <c r="MS514" s="107"/>
      <c r="MT514" s="107"/>
      <c r="MU514" s="107"/>
      <c r="MV514" s="107"/>
      <c r="MW514" s="107"/>
      <c r="MX514" s="107"/>
      <c r="MY514" s="107"/>
      <c r="MZ514" s="107"/>
      <c r="NA514" s="107"/>
      <c r="NB514" s="107"/>
      <c r="NC514" s="107"/>
      <c r="ND514" s="107"/>
      <c r="NE514" s="107"/>
      <c r="NF514" s="107"/>
      <c r="NG514" s="107"/>
      <c r="NH514" s="107"/>
      <c r="NI514" s="107"/>
      <c r="NJ514" s="107"/>
      <c r="NK514" s="107"/>
      <c r="NL514" s="107"/>
      <c r="NM514" s="107"/>
      <c r="NN514" s="107"/>
      <c r="NO514" s="107"/>
      <c r="NP514" s="107"/>
      <c r="NQ514" s="107"/>
      <c r="NR514" s="107"/>
      <c r="NS514" s="107"/>
      <c r="NT514" s="107"/>
      <c r="NU514" s="107"/>
      <c r="NV514" s="107"/>
      <c r="NW514" s="107"/>
      <c r="NX514" s="107"/>
      <c r="NY514" s="107"/>
      <c r="NZ514" s="107"/>
      <c r="OA514" s="107"/>
      <c r="OB514" s="107"/>
      <c r="OC514" s="107"/>
      <c r="OD514" s="107"/>
      <c r="OE514" s="107"/>
      <c r="OF514" s="107"/>
      <c r="OG514" s="107"/>
      <c r="OH514" s="107"/>
      <c r="OI514" s="107"/>
      <c r="OJ514" s="107"/>
      <c r="OK514" s="107"/>
      <c r="OL514" s="107"/>
      <c r="OM514" s="107"/>
      <c r="ON514" s="107"/>
      <c r="OO514" s="107"/>
      <c r="OP514" s="107"/>
      <c r="OQ514" s="107"/>
      <c r="OR514" s="107"/>
      <c r="OS514" s="107"/>
      <c r="OT514" s="107"/>
      <c r="OU514" s="107"/>
      <c r="OV514" s="107"/>
      <c r="OW514" s="107"/>
      <c r="OX514" s="107"/>
      <c r="OY514" s="107"/>
      <c r="OZ514" s="107"/>
      <c r="PA514" s="107"/>
      <c r="PB514" s="107"/>
      <c r="PC514" s="107"/>
      <c r="PD514" s="107"/>
      <c r="PE514" s="107"/>
      <c r="PF514" s="107"/>
      <c r="PG514" s="107"/>
      <c r="PH514" s="107"/>
      <c r="PI514" s="107"/>
      <c r="PJ514" s="107"/>
      <c r="PK514" s="107"/>
      <c r="PL514" s="107"/>
      <c r="PM514" s="107"/>
      <c r="PN514" s="107"/>
      <c r="PO514" s="107"/>
      <c r="PP514" s="107"/>
      <c r="PQ514" s="107"/>
      <c r="PR514" s="107"/>
      <c r="PS514" s="107"/>
      <c r="PT514" s="107"/>
      <c r="PU514" s="107"/>
      <c r="PV514" s="107"/>
      <c r="PW514" s="107"/>
      <c r="PX514" s="107"/>
      <c r="PY514" s="107"/>
      <c r="PZ514" s="107"/>
      <c r="QA514" s="107"/>
      <c r="QB514" s="107"/>
      <c r="QC514" s="107"/>
      <c r="QD514" s="107"/>
      <c r="QE514" s="107"/>
      <c r="QF514" s="107"/>
      <c r="QG514" s="107"/>
      <c r="QH514" s="107"/>
      <c r="QI514" s="107"/>
      <c r="QJ514" s="107"/>
      <c r="QK514" s="107"/>
    </row>
    <row r="515" spans="1:453" s="107" customFormat="1" ht="30">
      <c r="A515" s="84" t="s">
        <v>2094</v>
      </c>
      <c r="B515" s="85" t="s">
        <v>1576</v>
      </c>
      <c r="C515" s="85" t="s">
        <v>32</v>
      </c>
      <c r="D515" s="82" t="s">
        <v>1579</v>
      </c>
      <c r="E515" s="101"/>
      <c r="F515" s="85" t="s">
        <v>1577</v>
      </c>
      <c r="G515" s="86"/>
      <c r="H515" s="102" t="s">
        <v>597</v>
      </c>
      <c r="I515" s="103">
        <v>42074</v>
      </c>
      <c r="J515" s="104">
        <v>562524.12</v>
      </c>
      <c r="K515" s="105"/>
      <c r="L515" s="102"/>
      <c r="M515" s="106"/>
      <c r="N515" s="106">
        <v>562524.12</v>
      </c>
      <c r="O515" s="104"/>
      <c r="P515" s="104"/>
      <c r="Q515" s="85" t="s">
        <v>69</v>
      </c>
      <c r="R515" s="85"/>
      <c r="S515" s="101"/>
      <c r="T515" s="101"/>
      <c r="U515" s="101"/>
      <c r="V515" s="101"/>
      <c r="W515" s="101"/>
      <c r="X515" s="101"/>
      <c r="Y515" s="101"/>
      <c r="Z515" s="84" t="s">
        <v>1803</v>
      </c>
      <c r="AA515" s="84" t="s">
        <v>1803</v>
      </c>
    </row>
    <row r="516" spans="1:453" s="107" customFormat="1" ht="45">
      <c r="A516" s="84" t="s">
        <v>2102</v>
      </c>
      <c r="B516" s="85" t="s">
        <v>2109</v>
      </c>
      <c r="C516" s="85" t="s">
        <v>32</v>
      </c>
      <c r="D516" s="82" t="s">
        <v>2649</v>
      </c>
      <c r="E516" s="101"/>
      <c r="F516" s="85" t="s">
        <v>2575</v>
      </c>
      <c r="G516" s="86" t="s">
        <v>139</v>
      </c>
      <c r="H516" s="102">
        <v>41641</v>
      </c>
      <c r="I516" s="103">
        <v>42006</v>
      </c>
      <c r="J516" s="104">
        <v>1344550.18</v>
      </c>
      <c r="K516" s="105"/>
      <c r="L516" s="102" t="s">
        <v>2576</v>
      </c>
      <c r="M516" s="106"/>
      <c r="N516" s="106">
        <v>1344550.18</v>
      </c>
      <c r="O516" s="104">
        <v>49284.39</v>
      </c>
      <c r="P516" s="104">
        <v>49284.19</v>
      </c>
      <c r="Q516" s="85" t="s">
        <v>138</v>
      </c>
      <c r="R516" s="85" t="s">
        <v>2650</v>
      </c>
      <c r="S516" s="101"/>
      <c r="T516" s="101" t="s">
        <v>1803</v>
      </c>
      <c r="U516" s="101"/>
      <c r="V516" s="101"/>
      <c r="W516" s="101"/>
      <c r="X516" s="101"/>
      <c r="Y516" s="101"/>
      <c r="Z516" s="84"/>
      <c r="AA516" s="84"/>
    </row>
    <row r="517" spans="1:453" s="107" customFormat="1" ht="48">
      <c r="A517" s="84" t="s">
        <v>2102</v>
      </c>
      <c r="B517" s="85" t="s">
        <v>2109</v>
      </c>
      <c r="C517" s="85" t="s">
        <v>32</v>
      </c>
      <c r="D517" s="82" t="s">
        <v>2659</v>
      </c>
      <c r="E517" s="101"/>
      <c r="F517" s="85" t="s">
        <v>2577</v>
      </c>
      <c r="G517" s="86" t="s">
        <v>328</v>
      </c>
      <c r="H517" s="102" t="s">
        <v>188</v>
      </c>
      <c r="I517" s="103">
        <v>41972</v>
      </c>
      <c r="J517" s="104">
        <v>332397.84999999998</v>
      </c>
      <c r="K517" s="105"/>
      <c r="L517" s="102"/>
      <c r="M517" s="106"/>
      <c r="N517" s="106">
        <v>332397.84999999998</v>
      </c>
      <c r="O517" s="104">
        <v>0</v>
      </c>
      <c r="P517" s="104">
        <v>0</v>
      </c>
      <c r="Q517" s="85" t="s">
        <v>108</v>
      </c>
      <c r="R517" s="85" t="s">
        <v>2654</v>
      </c>
      <c r="S517" s="101"/>
      <c r="T517" s="101"/>
      <c r="U517" s="101"/>
      <c r="V517" s="101"/>
      <c r="W517" s="101"/>
      <c r="X517" s="101"/>
      <c r="Y517" s="101" t="s">
        <v>1803</v>
      </c>
      <c r="Z517" s="84"/>
      <c r="AA517" s="84" t="s">
        <v>1803</v>
      </c>
    </row>
    <row r="518" spans="1:453" s="107" customFormat="1" ht="36">
      <c r="A518" s="84" t="s">
        <v>2102</v>
      </c>
      <c r="B518" s="85" t="s">
        <v>2109</v>
      </c>
      <c r="C518" s="85" t="s">
        <v>32</v>
      </c>
      <c r="D518" s="82" t="s">
        <v>2660</v>
      </c>
      <c r="E518" s="101" t="s">
        <v>2572</v>
      </c>
      <c r="F518" s="85" t="s">
        <v>2578</v>
      </c>
      <c r="G518" s="86" t="s">
        <v>331</v>
      </c>
      <c r="H518" s="102" t="s">
        <v>1247</v>
      </c>
      <c r="I518" s="103">
        <v>42021</v>
      </c>
      <c r="J518" s="104">
        <v>1859383</v>
      </c>
      <c r="K518" s="105"/>
      <c r="L518" s="102">
        <v>42386</v>
      </c>
      <c r="M518" s="106"/>
      <c r="N518" s="106">
        <v>1859383</v>
      </c>
      <c r="O518" s="104">
        <v>0</v>
      </c>
      <c r="P518" s="104">
        <v>0</v>
      </c>
      <c r="Q518" s="85" t="s">
        <v>108</v>
      </c>
      <c r="R518" s="85" t="s">
        <v>2653</v>
      </c>
      <c r="S518" s="101"/>
      <c r="T518" s="101" t="s">
        <v>1803</v>
      </c>
      <c r="U518" s="101"/>
      <c r="V518" s="101"/>
      <c r="W518" s="101"/>
      <c r="X518" s="101"/>
      <c r="Y518" s="101"/>
      <c r="Z518" s="84"/>
      <c r="AA518" s="84"/>
    </row>
    <row r="519" spans="1:453" s="107" customFormat="1" ht="36">
      <c r="A519" s="84" t="s">
        <v>2102</v>
      </c>
      <c r="B519" s="85" t="s">
        <v>2109</v>
      </c>
      <c r="C519" s="85" t="s">
        <v>32</v>
      </c>
      <c r="D519" s="82" t="s">
        <v>2558</v>
      </c>
      <c r="E519" s="101"/>
      <c r="F519" s="85" t="s">
        <v>2579</v>
      </c>
      <c r="G519" s="86" t="s">
        <v>2580</v>
      </c>
      <c r="H519" s="102">
        <v>41765</v>
      </c>
      <c r="I519" s="103">
        <v>41855</v>
      </c>
      <c r="J519" s="104">
        <v>407893.69</v>
      </c>
      <c r="K519" s="105">
        <v>41780</v>
      </c>
      <c r="L519" s="102"/>
      <c r="M519" s="106"/>
      <c r="N519" s="106">
        <v>407893.69</v>
      </c>
      <c r="O519" s="104">
        <v>41124</v>
      </c>
      <c r="P519" s="104">
        <v>41124</v>
      </c>
      <c r="Q519" s="85" t="s">
        <v>2609</v>
      </c>
      <c r="R519" s="85"/>
      <c r="S519" s="101"/>
      <c r="T519" s="101"/>
      <c r="U519" s="101"/>
      <c r="V519" s="101"/>
      <c r="W519" s="101"/>
      <c r="X519" s="101"/>
      <c r="Y519" s="101"/>
      <c r="Z519" s="84" t="s">
        <v>1803</v>
      </c>
      <c r="AA519" s="84" t="s">
        <v>1803</v>
      </c>
    </row>
    <row r="520" spans="1:453" s="107" customFormat="1" ht="60">
      <c r="A520" s="84" t="s">
        <v>2102</v>
      </c>
      <c r="B520" s="85" t="s">
        <v>2109</v>
      </c>
      <c r="C520" s="85" t="s">
        <v>32</v>
      </c>
      <c r="D520" s="82" t="s">
        <v>2559</v>
      </c>
      <c r="E520" s="101"/>
      <c r="F520" s="85" t="s">
        <v>2581</v>
      </c>
      <c r="G520" s="86" t="s">
        <v>2582</v>
      </c>
      <c r="H520" s="102">
        <v>41513</v>
      </c>
      <c r="I520" s="103">
        <v>41573</v>
      </c>
      <c r="J520" s="104">
        <v>137237.64000000001</v>
      </c>
      <c r="K520" s="105">
        <v>41791</v>
      </c>
      <c r="L520" s="102">
        <v>41663</v>
      </c>
      <c r="M520" s="106"/>
      <c r="N520" s="106">
        <v>137237.64000000001</v>
      </c>
      <c r="O520" s="104"/>
      <c r="P520" s="104"/>
      <c r="Q520" s="85" t="s">
        <v>2609</v>
      </c>
      <c r="R520" s="85"/>
      <c r="S520" s="101"/>
      <c r="T520" s="101"/>
      <c r="U520" s="101"/>
      <c r="V520" s="101"/>
      <c r="W520" s="101"/>
      <c r="X520" s="101"/>
      <c r="Y520" s="101"/>
      <c r="Z520" s="84" t="s">
        <v>1803</v>
      </c>
      <c r="AA520" s="84" t="s">
        <v>1803</v>
      </c>
    </row>
    <row r="521" spans="1:453" s="107" customFormat="1" ht="36">
      <c r="A521" s="84" t="s">
        <v>2102</v>
      </c>
      <c r="B521" s="85" t="s">
        <v>2109</v>
      </c>
      <c r="C521" s="85" t="s">
        <v>32</v>
      </c>
      <c r="D521" s="82" t="s">
        <v>2560</v>
      </c>
      <c r="E521" s="101"/>
      <c r="F521" s="85" t="s">
        <v>2583</v>
      </c>
      <c r="G521" s="86" t="s">
        <v>2584</v>
      </c>
      <c r="H521" s="102">
        <v>41528</v>
      </c>
      <c r="I521" s="103">
        <v>41708</v>
      </c>
      <c r="J521" s="104">
        <v>2736610.29</v>
      </c>
      <c r="K521" s="105">
        <v>41883</v>
      </c>
      <c r="L521" s="102"/>
      <c r="M521" s="106"/>
      <c r="N521" s="106">
        <v>2736610.29</v>
      </c>
      <c r="O521" s="104">
        <v>923793.64</v>
      </c>
      <c r="P521" s="104">
        <v>923793.64</v>
      </c>
      <c r="Q521" s="85" t="s">
        <v>2609</v>
      </c>
      <c r="R521" s="85"/>
      <c r="S521" s="101"/>
      <c r="T521" s="101"/>
      <c r="U521" s="101"/>
      <c r="V521" s="101"/>
      <c r="W521" s="101"/>
      <c r="X521" s="101"/>
      <c r="Y521" s="101"/>
      <c r="Z521" s="84" t="s">
        <v>1803</v>
      </c>
      <c r="AA521" s="84" t="s">
        <v>1803</v>
      </c>
    </row>
    <row r="522" spans="1:453" s="107" customFormat="1" ht="72">
      <c r="A522" s="84" t="s">
        <v>2102</v>
      </c>
      <c r="B522" s="85" t="s">
        <v>2109</v>
      </c>
      <c r="C522" s="85" t="s">
        <v>32</v>
      </c>
      <c r="D522" s="82" t="s">
        <v>2561</v>
      </c>
      <c r="E522" s="101"/>
      <c r="F522" s="85" t="s">
        <v>2045</v>
      </c>
      <c r="G522" s="86" t="s">
        <v>182</v>
      </c>
      <c r="H522" s="102" t="s">
        <v>1852</v>
      </c>
      <c r="I522" s="103">
        <v>41641</v>
      </c>
      <c r="J522" s="104">
        <v>761398.29</v>
      </c>
      <c r="K522" s="105"/>
      <c r="L522" s="102">
        <v>41700</v>
      </c>
      <c r="M522" s="106"/>
      <c r="N522" s="106">
        <v>761398.29</v>
      </c>
      <c r="O522" s="104">
        <v>0</v>
      </c>
      <c r="P522" s="104">
        <v>645119.81000000006</v>
      </c>
      <c r="Q522" s="85" t="s">
        <v>108</v>
      </c>
      <c r="R522" s="85"/>
      <c r="S522" s="101"/>
      <c r="T522" s="101"/>
      <c r="U522" s="101"/>
      <c r="V522" s="101"/>
      <c r="W522" s="101"/>
      <c r="X522" s="101"/>
      <c r="Y522" s="101"/>
      <c r="Z522" s="84" t="s">
        <v>1803</v>
      </c>
      <c r="AA522" s="84" t="s">
        <v>1803</v>
      </c>
    </row>
    <row r="523" spans="1:453" s="107" customFormat="1" ht="45">
      <c r="A523" s="84" t="s">
        <v>2102</v>
      </c>
      <c r="B523" s="85" t="s">
        <v>2109</v>
      </c>
      <c r="C523" s="85" t="s">
        <v>32</v>
      </c>
      <c r="D523" s="82" t="s">
        <v>2562</v>
      </c>
      <c r="E523" s="101"/>
      <c r="F523" s="85" t="s">
        <v>2585</v>
      </c>
      <c r="G523" s="86" t="s">
        <v>2586</v>
      </c>
      <c r="H523" s="102">
        <v>41355</v>
      </c>
      <c r="I523" s="103">
        <v>42575</v>
      </c>
      <c r="J523" s="104">
        <v>2188658.5</v>
      </c>
      <c r="K523" s="105">
        <v>41929</v>
      </c>
      <c r="L523" s="102"/>
      <c r="M523" s="106"/>
      <c r="N523" s="106">
        <v>2188658.5</v>
      </c>
      <c r="O523" s="104"/>
      <c r="P523" s="104"/>
      <c r="Q523" s="85" t="s">
        <v>2609</v>
      </c>
      <c r="R523" s="85"/>
      <c r="S523" s="101"/>
      <c r="T523" s="101"/>
      <c r="U523" s="101"/>
      <c r="V523" s="101"/>
      <c r="W523" s="101"/>
      <c r="X523" s="101"/>
      <c r="Y523" s="101"/>
      <c r="Z523" s="84" t="s">
        <v>1803</v>
      </c>
      <c r="AA523" s="84" t="s">
        <v>1803</v>
      </c>
    </row>
    <row r="524" spans="1:453" s="24" customFormat="1" ht="120">
      <c r="A524" s="84" t="s">
        <v>2102</v>
      </c>
      <c r="B524" s="85" t="s">
        <v>2109</v>
      </c>
      <c r="C524" s="85" t="s">
        <v>32</v>
      </c>
      <c r="D524" s="82" t="s">
        <v>2563</v>
      </c>
      <c r="E524" s="101" t="s">
        <v>2573</v>
      </c>
      <c r="F524" s="85" t="s">
        <v>2587</v>
      </c>
      <c r="G524" s="86" t="s">
        <v>617</v>
      </c>
      <c r="H524" s="102" t="s">
        <v>2588</v>
      </c>
      <c r="I524" s="103">
        <v>42006</v>
      </c>
      <c r="J524" s="104">
        <v>10937391.289999999</v>
      </c>
      <c r="K524" s="105"/>
      <c r="L524" s="102"/>
      <c r="M524" s="106"/>
      <c r="N524" s="106">
        <v>10937391.289999999</v>
      </c>
      <c r="O524" s="104">
        <v>0</v>
      </c>
      <c r="P524" s="104">
        <v>0</v>
      </c>
      <c r="Q524" s="85" t="s">
        <v>2610</v>
      </c>
      <c r="R524" s="85" t="s">
        <v>2658</v>
      </c>
      <c r="S524" s="101"/>
      <c r="T524" s="101"/>
      <c r="U524" s="101"/>
      <c r="V524" s="101"/>
      <c r="W524" s="101"/>
      <c r="X524" s="101"/>
      <c r="Y524" s="101"/>
      <c r="Z524" s="84" t="s">
        <v>1803</v>
      </c>
      <c r="AA524" s="84" t="s">
        <v>1803</v>
      </c>
      <c r="AB524" s="107"/>
      <c r="AC524" s="107"/>
      <c r="AD524" s="107"/>
      <c r="AE524" s="107"/>
      <c r="AF524" s="107"/>
      <c r="AG524" s="107"/>
      <c r="AH524" s="107"/>
      <c r="AI524" s="107"/>
      <c r="AJ524" s="107"/>
      <c r="AK524" s="107"/>
      <c r="AL524" s="107"/>
      <c r="AM524" s="107"/>
      <c r="AN524" s="107"/>
      <c r="AO524" s="107"/>
      <c r="AP524" s="107"/>
      <c r="AQ524" s="107"/>
      <c r="AR524" s="107"/>
      <c r="AS524" s="107"/>
      <c r="AT524" s="107"/>
      <c r="AU524" s="107"/>
      <c r="AV524" s="107"/>
      <c r="AW524" s="107"/>
      <c r="AX524" s="107"/>
      <c r="AY524" s="107"/>
      <c r="AZ524" s="107"/>
      <c r="BA524" s="107"/>
      <c r="BB524" s="107"/>
      <c r="BC524" s="107"/>
      <c r="BD524" s="107"/>
      <c r="BE524" s="107"/>
      <c r="BF524" s="107"/>
      <c r="BG524" s="107"/>
      <c r="BH524" s="107"/>
      <c r="BI524" s="107"/>
      <c r="BJ524" s="107"/>
      <c r="BK524" s="107"/>
      <c r="BL524" s="107"/>
      <c r="BM524" s="107"/>
      <c r="BN524" s="107"/>
      <c r="BO524" s="107"/>
      <c r="BP524" s="107"/>
      <c r="BQ524" s="107"/>
      <c r="BR524" s="107"/>
      <c r="BS524" s="107"/>
      <c r="BT524" s="107"/>
      <c r="BU524" s="107"/>
      <c r="BV524" s="107"/>
      <c r="BW524" s="107"/>
      <c r="BX524" s="107"/>
      <c r="BY524" s="107"/>
      <c r="BZ524" s="107"/>
      <c r="CA524" s="107"/>
      <c r="CB524" s="107"/>
      <c r="CC524" s="107"/>
      <c r="CD524" s="107"/>
      <c r="CE524" s="107"/>
      <c r="CF524" s="107"/>
      <c r="CG524" s="107"/>
      <c r="CH524" s="107"/>
      <c r="CI524" s="107"/>
      <c r="CJ524" s="107"/>
      <c r="CK524" s="107"/>
      <c r="CL524" s="107"/>
      <c r="CM524" s="107"/>
      <c r="CN524" s="107"/>
      <c r="CO524" s="107"/>
      <c r="CP524" s="107"/>
      <c r="CQ524" s="107"/>
      <c r="CR524" s="107"/>
      <c r="CS524" s="107"/>
      <c r="CT524" s="107"/>
      <c r="CU524" s="107"/>
      <c r="CV524" s="107"/>
      <c r="CW524" s="107"/>
      <c r="CX524" s="107"/>
      <c r="CY524" s="107"/>
      <c r="CZ524" s="107"/>
      <c r="DA524" s="107"/>
      <c r="DB524" s="107"/>
      <c r="DC524" s="107"/>
      <c r="DD524" s="107"/>
      <c r="DE524" s="107"/>
      <c r="DF524" s="107"/>
      <c r="DG524" s="107"/>
      <c r="DH524" s="107"/>
      <c r="DI524" s="107"/>
      <c r="DJ524" s="107"/>
      <c r="DK524" s="107"/>
      <c r="DL524" s="107"/>
      <c r="DM524" s="107"/>
      <c r="DN524" s="107"/>
      <c r="DO524" s="107"/>
      <c r="DP524" s="107"/>
      <c r="DQ524" s="107"/>
      <c r="DR524" s="107"/>
      <c r="DS524" s="107"/>
      <c r="DT524" s="107"/>
      <c r="DU524" s="107"/>
      <c r="DV524" s="107"/>
      <c r="DW524" s="107"/>
      <c r="DX524" s="107"/>
      <c r="DY524" s="107"/>
      <c r="DZ524" s="107"/>
      <c r="EA524" s="107"/>
      <c r="EB524" s="107"/>
      <c r="EC524" s="107"/>
      <c r="ED524" s="107"/>
      <c r="EE524" s="107"/>
      <c r="EF524" s="107"/>
      <c r="EG524" s="107"/>
      <c r="EH524" s="107"/>
      <c r="EI524" s="107"/>
      <c r="EJ524" s="107"/>
      <c r="EK524" s="107"/>
      <c r="EL524" s="107"/>
      <c r="EM524" s="107"/>
      <c r="EN524" s="107"/>
      <c r="EO524" s="107"/>
      <c r="EP524" s="107"/>
      <c r="EQ524" s="107"/>
      <c r="ER524" s="107"/>
      <c r="ES524" s="107"/>
      <c r="ET524" s="107"/>
      <c r="EU524" s="107"/>
      <c r="EV524" s="107"/>
      <c r="EW524" s="107"/>
      <c r="EX524" s="107"/>
      <c r="EY524" s="107"/>
      <c r="EZ524" s="107"/>
      <c r="FA524" s="107"/>
      <c r="FB524" s="107"/>
      <c r="FC524" s="107"/>
      <c r="FD524" s="107"/>
      <c r="FE524" s="107"/>
      <c r="FF524" s="107"/>
      <c r="FG524" s="107"/>
      <c r="FH524" s="107"/>
      <c r="FI524" s="107"/>
      <c r="FJ524" s="107"/>
      <c r="FK524" s="107"/>
      <c r="FL524" s="107"/>
      <c r="FM524" s="107"/>
      <c r="FN524" s="107"/>
      <c r="FO524" s="107"/>
      <c r="FP524" s="107"/>
      <c r="FQ524" s="107"/>
      <c r="FR524" s="107"/>
      <c r="FS524" s="107"/>
      <c r="FT524" s="107"/>
      <c r="FU524" s="107"/>
      <c r="FV524" s="107"/>
      <c r="FW524" s="107"/>
      <c r="FX524" s="107"/>
      <c r="FY524" s="107"/>
      <c r="FZ524" s="107"/>
      <c r="GA524" s="107"/>
      <c r="GB524" s="107"/>
      <c r="GC524" s="107"/>
      <c r="GD524" s="107"/>
      <c r="GE524" s="107"/>
      <c r="GF524" s="107"/>
      <c r="GG524" s="107"/>
      <c r="GH524" s="107"/>
      <c r="GI524" s="107"/>
      <c r="GJ524" s="107"/>
      <c r="GK524" s="107"/>
      <c r="GL524" s="107"/>
      <c r="GM524" s="107"/>
      <c r="GN524" s="107"/>
      <c r="GO524" s="107"/>
      <c r="GP524" s="107"/>
      <c r="GQ524" s="107"/>
      <c r="GR524" s="107"/>
      <c r="GS524" s="107"/>
      <c r="GT524" s="107"/>
      <c r="GU524" s="107"/>
      <c r="GV524" s="107"/>
      <c r="GW524" s="107"/>
      <c r="GX524" s="107"/>
      <c r="GY524" s="107"/>
      <c r="GZ524" s="107"/>
      <c r="HA524" s="107"/>
      <c r="HB524" s="107"/>
      <c r="HC524" s="107"/>
      <c r="HD524" s="107"/>
      <c r="HE524" s="107"/>
      <c r="HF524" s="107"/>
      <c r="HG524" s="107"/>
      <c r="HH524" s="107"/>
      <c r="HI524" s="107"/>
      <c r="HJ524" s="107"/>
      <c r="HK524" s="107"/>
      <c r="HL524" s="107"/>
      <c r="HM524" s="107"/>
      <c r="HN524" s="107"/>
      <c r="HO524" s="107"/>
      <c r="HP524" s="107"/>
      <c r="HQ524" s="107"/>
      <c r="HR524" s="107"/>
      <c r="HS524" s="107"/>
      <c r="HT524" s="107"/>
      <c r="HU524" s="107"/>
      <c r="HV524" s="107"/>
      <c r="HW524" s="107"/>
      <c r="HX524" s="107"/>
      <c r="HY524" s="107"/>
      <c r="HZ524" s="107"/>
      <c r="IA524" s="107"/>
      <c r="IB524" s="107"/>
      <c r="IC524" s="107"/>
      <c r="ID524" s="107"/>
      <c r="IE524" s="107"/>
      <c r="IF524" s="107"/>
      <c r="IG524" s="107"/>
      <c r="IH524" s="107"/>
      <c r="II524" s="107"/>
      <c r="IJ524" s="107"/>
      <c r="IK524" s="107"/>
      <c r="IL524" s="107"/>
      <c r="IM524" s="107"/>
      <c r="IN524" s="107"/>
      <c r="IO524" s="107"/>
      <c r="IP524" s="107"/>
      <c r="IQ524" s="107"/>
      <c r="IR524" s="107"/>
      <c r="IS524" s="107"/>
      <c r="IT524" s="107"/>
      <c r="IU524" s="107"/>
      <c r="IV524" s="107"/>
      <c r="IW524" s="107"/>
      <c r="IX524" s="107"/>
      <c r="IY524" s="107"/>
      <c r="IZ524" s="107"/>
      <c r="JA524" s="107"/>
      <c r="JB524" s="107"/>
      <c r="JC524" s="107"/>
      <c r="JD524" s="107"/>
      <c r="JE524" s="107"/>
      <c r="JF524" s="107"/>
      <c r="JG524" s="107"/>
      <c r="JH524" s="107"/>
      <c r="JI524" s="107"/>
      <c r="JJ524" s="107"/>
      <c r="JK524" s="107"/>
      <c r="JL524" s="107"/>
      <c r="JM524" s="107"/>
      <c r="JN524" s="107"/>
      <c r="JO524" s="107"/>
      <c r="JP524" s="107"/>
      <c r="JQ524" s="107"/>
      <c r="JR524" s="107"/>
      <c r="JS524" s="107"/>
      <c r="JT524" s="107"/>
      <c r="JU524" s="107"/>
      <c r="JV524" s="107"/>
      <c r="JW524" s="107"/>
      <c r="JX524" s="107"/>
      <c r="JY524" s="107"/>
      <c r="JZ524" s="107"/>
      <c r="KA524" s="107"/>
      <c r="KB524" s="107"/>
      <c r="KC524" s="107"/>
      <c r="KD524" s="107"/>
      <c r="KE524" s="107"/>
      <c r="KF524" s="107"/>
      <c r="KG524" s="107"/>
      <c r="KH524" s="107"/>
      <c r="KI524" s="107"/>
      <c r="KJ524" s="107"/>
      <c r="KK524" s="107"/>
      <c r="KL524" s="107"/>
      <c r="KM524" s="107"/>
      <c r="KN524" s="107"/>
      <c r="KO524" s="107"/>
      <c r="KP524" s="107"/>
      <c r="KQ524" s="107"/>
      <c r="KR524" s="107"/>
      <c r="KS524" s="107"/>
      <c r="KT524" s="107"/>
      <c r="KU524" s="107"/>
      <c r="KV524" s="107"/>
      <c r="KW524" s="107"/>
      <c r="KX524" s="107"/>
      <c r="KY524" s="107"/>
      <c r="KZ524" s="107"/>
      <c r="LA524" s="107"/>
      <c r="LB524" s="107"/>
      <c r="LC524" s="107"/>
      <c r="LD524" s="107"/>
      <c r="LE524" s="107"/>
      <c r="LF524" s="107"/>
      <c r="LG524" s="107"/>
      <c r="LH524" s="107"/>
      <c r="LI524" s="107"/>
      <c r="LJ524" s="107"/>
      <c r="LK524" s="107"/>
      <c r="LL524" s="107"/>
      <c r="LM524" s="107"/>
      <c r="LN524" s="107"/>
      <c r="LO524" s="107"/>
      <c r="LP524" s="107"/>
      <c r="LQ524" s="107"/>
      <c r="LR524" s="107"/>
      <c r="LS524" s="107"/>
      <c r="LT524" s="107"/>
      <c r="LU524" s="107"/>
      <c r="LV524" s="107"/>
      <c r="LW524" s="107"/>
      <c r="LX524" s="107"/>
      <c r="LY524" s="107"/>
      <c r="LZ524" s="107"/>
      <c r="MA524" s="107"/>
      <c r="MB524" s="107"/>
      <c r="MC524" s="107"/>
      <c r="MD524" s="107"/>
      <c r="ME524" s="107"/>
      <c r="MF524" s="107"/>
      <c r="MG524" s="107"/>
      <c r="MH524" s="107"/>
      <c r="MI524" s="107"/>
      <c r="MJ524" s="107"/>
      <c r="MK524" s="107"/>
      <c r="ML524" s="107"/>
      <c r="MM524" s="107"/>
      <c r="MN524" s="107"/>
      <c r="MO524" s="107"/>
      <c r="MP524" s="107"/>
      <c r="MQ524" s="107"/>
      <c r="MR524" s="107"/>
      <c r="MS524" s="107"/>
      <c r="MT524" s="107"/>
      <c r="MU524" s="107"/>
      <c r="MV524" s="107"/>
      <c r="MW524" s="107"/>
      <c r="MX524" s="107"/>
      <c r="MY524" s="107"/>
      <c r="MZ524" s="107"/>
      <c r="NA524" s="107"/>
      <c r="NB524" s="107"/>
      <c r="NC524" s="107"/>
      <c r="ND524" s="107"/>
      <c r="NE524" s="107"/>
      <c r="NF524" s="107"/>
      <c r="NG524" s="107"/>
      <c r="NH524" s="107"/>
      <c r="NI524" s="107"/>
      <c r="NJ524" s="107"/>
      <c r="NK524" s="107"/>
      <c r="NL524" s="107"/>
      <c r="NM524" s="107"/>
      <c r="NN524" s="107"/>
      <c r="NO524" s="107"/>
      <c r="NP524" s="107"/>
      <c r="NQ524" s="107"/>
      <c r="NR524" s="107"/>
      <c r="NS524" s="107"/>
      <c r="NT524" s="107"/>
      <c r="NU524" s="107"/>
      <c r="NV524" s="107"/>
      <c r="NW524" s="107"/>
      <c r="NX524" s="107"/>
      <c r="NY524" s="107"/>
      <c r="NZ524" s="107"/>
      <c r="OA524" s="107"/>
      <c r="OB524" s="107"/>
      <c r="OC524" s="107"/>
      <c r="OD524" s="107"/>
      <c r="OE524" s="107"/>
      <c r="OF524" s="107"/>
      <c r="OG524" s="107"/>
      <c r="OH524" s="107"/>
      <c r="OI524" s="107"/>
      <c r="OJ524" s="107"/>
      <c r="OK524" s="107"/>
      <c r="OL524" s="107"/>
      <c r="OM524" s="107"/>
      <c r="ON524" s="107"/>
      <c r="OO524" s="107"/>
      <c r="OP524" s="107"/>
      <c r="OQ524" s="107"/>
      <c r="OR524" s="107"/>
      <c r="OS524" s="107"/>
      <c r="OT524" s="107"/>
      <c r="OU524" s="107"/>
      <c r="OV524" s="107"/>
      <c r="OW524" s="107"/>
      <c r="OX524" s="107"/>
      <c r="OY524" s="107"/>
      <c r="OZ524" s="107"/>
      <c r="PA524" s="107"/>
      <c r="PB524" s="107"/>
      <c r="PC524" s="107"/>
      <c r="PD524" s="107"/>
      <c r="PE524" s="107"/>
      <c r="PF524" s="107"/>
      <c r="PG524" s="107"/>
      <c r="PH524" s="107"/>
      <c r="PI524" s="107"/>
      <c r="PJ524" s="107"/>
      <c r="PK524" s="107"/>
      <c r="PL524" s="107"/>
      <c r="PM524" s="107"/>
      <c r="PN524" s="107"/>
      <c r="PO524" s="107"/>
      <c r="PP524" s="107"/>
      <c r="PQ524" s="107"/>
      <c r="PR524" s="107"/>
      <c r="PS524" s="107"/>
      <c r="PT524" s="107"/>
      <c r="PU524" s="107"/>
      <c r="PV524" s="107"/>
      <c r="PW524" s="107"/>
      <c r="PX524" s="107"/>
      <c r="PY524" s="107"/>
      <c r="PZ524" s="107"/>
      <c r="QA524" s="107"/>
      <c r="QB524" s="107"/>
      <c r="QC524" s="107"/>
      <c r="QD524" s="107"/>
      <c r="QE524" s="107"/>
      <c r="QF524" s="107"/>
      <c r="QG524" s="107"/>
      <c r="QH524" s="107"/>
      <c r="QI524" s="107"/>
      <c r="QJ524" s="107"/>
      <c r="QK524" s="107"/>
    </row>
    <row r="525" spans="1:453" s="107" customFormat="1" ht="75">
      <c r="A525" s="84" t="s">
        <v>2102</v>
      </c>
      <c r="B525" s="85" t="s">
        <v>2109</v>
      </c>
      <c r="C525" s="85" t="s">
        <v>32</v>
      </c>
      <c r="D525" s="82" t="s">
        <v>2661</v>
      </c>
      <c r="E525" s="101" t="s">
        <v>2574</v>
      </c>
      <c r="F525" s="85" t="s">
        <v>2589</v>
      </c>
      <c r="G525" s="86" t="s">
        <v>236</v>
      </c>
      <c r="H525" s="102" t="s">
        <v>599</v>
      </c>
      <c r="I525" s="103">
        <v>41858</v>
      </c>
      <c r="J525" s="104">
        <v>333336.83</v>
      </c>
      <c r="K525" s="105"/>
      <c r="L525" s="102"/>
      <c r="M525" s="106"/>
      <c r="N525" s="106">
        <v>333336.83</v>
      </c>
      <c r="O525" s="104">
        <v>9830.2000000000007</v>
      </c>
      <c r="P525" s="104">
        <v>9830.2000000000007</v>
      </c>
      <c r="Q525" s="85" t="s">
        <v>108</v>
      </c>
      <c r="R525" s="85" t="s">
        <v>2655</v>
      </c>
      <c r="S525" s="101"/>
      <c r="T525" s="101"/>
      <c r="U525" s="101"/>
      <c r="V525" s="101"/>
      <c r="W525" s="101"/>
      <c r="X525" s="101"/>
      <c r="Y525" s="101" t="s">
        <v>1803</v>
      </c>
      <c r="Z525" s="84"/>
      <c r="AA525" s="84" t="s">
        <v>1803</v>
      </c>
    </row>
    <row r="526" spans="1:453" s="107" customFormat="1" ht="120">
      <c r="A526" s="84" t="s">
        <v>2102</v>
      </c>
      <c r="B526" s="85" t="s">
        <v>2109</v>
      </c>
      <c r="C526" s="85" t="s">
        <v>32</v>
      </c>
      <c r="D526" s="82" t="s">
        <v>2645</v>
      </c>
      <c r="E526" s="101" t="s">
        <v>2573</v>
      </c>
      <c r="F526" s="85" t="s">
        <v>2590</v>
      </c>
      <c r="G526" s="86" t="s">
        <v>813</v>
      </c>
      <c r="H526" s="102" t="s">
        <v>2588</v>
      </c>
      <c r="I526" s="103">
        <v>42006</v>
      </c>
      <c r="J526" s="104">
        <v>10298756.539999999</v>
      </c>
      <c r="K526" s="105"/>
      <c r="L526" s="102"/>
      <c r="M526" s="106"/>
      <c r="N526" s="106">
        <v>10298756.539999999</v>
      </c>
      <c r="O526" s="104">
        <v>0</v>
      </c>
      <c r="P526" s="104">
        <v>0</v>
      </c>
      <c r="Q526" s="85" t="s">
        <v>2610</v>
      </c>
      <c r="R526" s="85" t="s">
        <v>2658</v>
      </c>
      <c r="S526" s="101"/>
      <c r="T526" s="101"/>
      <c r="U526" s="101"/>
      <c r="V526" s="101"/>
      <c r="W526" s="101"/>
      <c r="X526" s="101"/>
      <c r="Y526" s="101" t="s">
        <v>1803</v>
      </c>
      <c r="Z526" s="84"/>
      <c r="AA526" s="84" t="s">
        <v>1803</v>
      </c>
    </row>
    <row r="527" spans="1:453" s="107" customFormat="1" ht="120">
      <c r="A527" s="84" t="s">
        <v>2102</v>
      </c>
      <c r="B527" s="85" t="s">
        <v>2109</v>
      </c>
      <c r="C527" s="85" t="s">
        <v>32</v>
      </c>
      <c r="D527" s="82" t="s">
        <v>2656</v>
      </c>
      <c r="E527" s="101" t="s">
        <v>2573</v>
      </c>
      <c r="F527" s="85" t="s">
        <v>2591</v>
      </c>
      <c r="G527" s="86" t="s">
        <v>179</v>
      </c>
      <c r="H527" s="102" t="s">
        <v>2588</v>
      </c>
      <c r="I527" s="103">
        <v>42006</v>
      </c>
      <c r="J527" s="104">
        <v>9654205.9700000007</v>
      </c>
      <c r="K527" s="105"/>
      <c r="L527" s="102"/>
      <c r="M527" s="106"/>
      <c r="N527" s="106">
        <v>9654205.9700000007</v>
      </c>
      <c r="O527" s="104">
        <v>0</v>
      </c>
      <c r="P527" s="104">
        <v>0</v>
      </c>
      <c r="Q527" s="85" t="s">
        <v>2610</v>
      </c>
      <c r="R527" s="85" t="s">
        <v>2658</v>
      </c>
      <c r="S527" s="101"/>
      <c r="T527" s="101"/>
      <c r="U527" s="101"/>
      <c r="V527" s="101"/>
      <c r="W527" s="101"/>
      <c r="X527" s="101"/>
      <c r="Y527" s="101" t="s">
        <v>1803</v>
      </c>
      <c r="Z527" s="84"/>
      <c r="AA527" s="84" t="s">
        <v>1803</v>
      </c>
    </row>
    <row r="528" spans="1:453" s="107" customFormat="1" ht="120">
      <c r="A528" s="84" t="s">
        <v>2102</v>
      </c>
      <c r="B528" s="85" t="s">
        <v>2109</v>
      </c>
      <c r="C528" s="85" t="s">
        <v>32</v>
      </c>
      <c r="D528" s="82" t="s">
        <v>2657</v>
      </c>
      <c r="E528" s="101" t="s">
        <v>2573</v>
      </c>
      <c r="F528" s="85" t="s">
        <v>2592</v>
      </c>
      <c r="G528" s="86" t="s">
        <v>906</v>
      </c>
      <c r="H528" s="102" t="s">
        <v>2588</v>
      </c>
      <c r="I528" s="103">
        <v>42006</v>
      </c>
      <c r="J528" s="104">
        <v>9362292.6899999995</v>
      </c>
      <c r="K528" s="105"/>
      <c r="L528" s="102"/>
      <c r="M528" s="106"/>
      <c r="N528" s="106">
        <v>9362292.6899999995</v>
      </c>
      <c r="O528" s="104">
        <v>0</v>
      </c>
      <c r="P528" s="104">
        <v>0</v>
      </c>
      <c r="Q528" s="85" t="s">
        <v>2610</v>
      </c>
      <c r="R528" s="85" t="s">
        <v>2658</v>
      </c>
      <c r="S528" s="101"/>
      <c r="T528" s="101"/>
      <c r="U528" s="101"/>
      <c r="V528" s="101"/>
      <c r="W528" s="101"/>
      <c r="X528" s="101"/>
      <c r="Y528" s="101" t="s">
        <v>1803</v>
      </c>
      <c r="Z528" s="84"/>
      <c r="AA528" s="84" t="s">
        <v>1803</v>
      </c>
    </row>
    <row r="529" spans="1:453" s="107" customFormat="1" ht="48">
      <c r="A529" s="84" t="s">
        <v>2102</v>
      </c>
      <c r="B529" s="85" t="s">
        <v>2109</v>
      </c>
      <c r="C529" s="85" t="s">
        <v>32</v>
      </c>
      <c r="D529" s="82" t="s">
        <v>2564</v>
      </c>
      <c r="E529" s="101"/>
      <c r="F529" s="85" t="s">
        <v>2593</v>
      </c>
      <c r="G529" s="86" t="s">
        <v>2594</v>
      </c>
      <c r="H529" s="102">
        <v>41820</v>
      </c>
      <c r="I529" s="103">
        <v>41880</v>
      </c>
      <c r="J529" s="104">
        <v>146011.51999999999</v>
      </c>
      <c r="K529" s="105">
        <v>41836</v>
      </c>
      <c r="L529" s="102"/>
      <c r="M529" s="106"/>
      <c r="N529" s="106">
        <v>146011.51999999999</v>
      </c>
      <c r="O529" s="104">
        <v>21072.51</v>
      </c>
      <c r="P529" s="104">
        <v>21072.51</v>
      </c>
      <c r="Q529" s="85" t="s">
        <v>2609</v>
      </c>
      <c r="R529" s="85"/>
      <c r="S529" s="101"/>
      <c r="T529" s="101"/>
      <c r="U529" s="101"/>
      <c r="V529" s="101"/>
      <c r="W529" s="101"/>
      <c r="X529" s="101"/>
      <c r="Y529" s="101"/>
      <c r="Z529" s="84" t="s">
        <v>1803</v>
      </c>
      <c r="AA529" s="84" t="s">
        <v>1803</v>
      </c>
    </row>
    <row r="530" spans="1:453" s="107" customFormat="1" ht="36">
      <c r="A530" s="84" t="s">
        <v>2102</v>
      </c>
      <c r="B530" s="85" t="s">
        <v>2109</v>
      </c>
      <c r="C530" s="85" t="s">
        <v>32</v>
      </c>
      <c r="D530" s="82" t="s">
        <v>2565</v>
      </c>
      <c r="E530" s="101"/>
      <c r="F530" s="85" t="s">
        <v>2595</v>
      </c>
      <c r="G530" s="86" t="s">
        <v>2596</v>
      </c>
      <c r="H530" s="102">
        <v>41779</v>
      </c>
      <c r="I530" s="103">
        <v>41824</v>
      </c>
      <c r="J530" s="104">
        <v>701905</v>
      </c>
      <c r="K530" s="105">
        <v>41946</v>
      </c>
      <c r="L530" s="102">
        <v>41884</v>
      </c>
      <c r="M530" s="106"/>
      <c r="N530" s="106">
        <v>701905</v>
      </c>
      <c r="O530" s="104">
        <v>441914</v>
      </c>
      <c r="P530" s="104">
        <v>441914</v>
      </c>
      <c r="Q530" s="85" t="s">
        <v>2609</v>
      </c>
      <c r="R530" s="85"/>
      <c r="S530" s="101"/>
      <c r="T530" s="101"/>
      <c r="U530" s="101"/>
      <c r="V530" s="101"/>
      <c r="W530" s="101"/>
      <c r="X530" s="101"/>
      <c r="Y530" s="101"/>
      <c r="Z530" s="84" t="s">
        <v>1803</v>
      </c>
      <c r="AA530" s="84" t="s">
        <v>1803</v>
      </c>
    </row>
    <row r="531" spans="1:453" s="107" customFormat="1" ht="45">
      <c r="A531" s="84" t="s">
        <v>2102</v>
      </c>
      <c r="B531" s="85" t="s">
        <v>2109</v>
      </c>
      <c r="C531" s="85" t="s">
        <v>32</v>
      </c>
      <c r="D531" s="82" t="s">
        <v>2651</v>
      </c>
      <c r="E531" s="101"/>
      <c r="F531" s="85" t="s">
        <v>1117</v>
      </c>
      <c r="G531" s="86" t="s">
        <v>2597</v>
      </c>
      <c r="H531" s="102">
        <v>41589</v>
      </c>
      <c r="I531" s="103">
        <v>41859</v>
      </c>
      <c r="J531" s="104">
        <v>782248.55</v>
      </c>
      <c r="K531" s="105">
        <v>41897</v>
      </c>
      <c r="L531" s="102"/>
      <c r="M531" s="106"/>
      <c r="N531" s="106">
        <v>782248.55</v>
      </c>
      <c r="O531" s="104">
        <v>105455.84</v>
      </c>
      <c r="P531" s="104">
        <v>105455.84</v>
      </c>
      <c r="Q531" s="85" t="s">
        <v>2609</v>
      </c>
      <c r="R531" s="85" t="s">
        <v>2652</v>
      </c>
      <c r="S531" s="101" t="s">
        <v>1803</v>
      </c>
      <c r="T531" s="101"/>
      <c r="U531" s="101"/>
      <c r="V531" s="101"/>
      <c r="W531" s="101"/>
      <c r="X531" s="101"/>
      <c r="Y531" s="101"/>
      <c r="Z531" s="84"/>
      <c r="AA531" s="84"/>
    </row>
    <row r="532" spans="1:453" s="107" customFormat="1" ht="36">
      <c r="A532" s="84" t="s">
        <v>2102</v>
      </c>
      <c r="B532" s="85" t="s">
        <v>2109</v>
      </c>
      <c r="C532" s="85" t="s">
        <v>32</v>
      </c>
      <c r="D532" s="82" t="s">
        <v>2566</v>
      </c>
      <c r="E532" s="101"/>
      <c r="F532" s="85" t="s">
        <v>2598</v>
      </c>
      <c r="G532" s="86" t="s">
        <v>2599</v>
      </c>
      <c r="H532" s="102">
        <v>41499</v>
      </c>
      <c r="I532" s="103">
        <v>41769</v>
      </c>
      <c r="J532" s="104">
        <v>22949316.530000001</v>
      </c>
      <c r="K532" s="105">
        <v>41943</v>
      </c>
      <c r="L532" s="102">
        <v>42039</v>
      </c>
      <c r="M532" s="106">
        <v>5612223.6600000001</v>
      </c>
      <c r="N532" s="106">
        <v>28561540.190000001</v>
      </c>
      <c r="O532" s="104">
        <v>5130879.1100000003</v>
      </c>
      <c r="P532" s="104">
        <v>6854680.4000000004</v>
      </c>
      <c r="Q532" s="85" t="s">
        <v>2609</v>
      </c>
      <c r="R532" s="85"/>
      <c r="S532" s="101"/>
      <c r="T532" s="101"/>
      <c r="U532" s="101"/>
      <c r="V532" s="101"/>
      <c r="W532" s="101"/>
      <c r="X532" s="101"/>
      <c r="Y532" s="101"/>
      <c r="Z532" s="84" t="s">
        <v>1803</v>
      </c>
      <c r="AA532" s="84" t="s">
        <v>1803</v>
      </c>
    </row>
    <row r="533" spans="1:453" s="107" customFormat="1" ht="48">
      <c r="A533" s="84" t="s">
        <v>2102</v>
      </c>
      <c r="B533" s="85" t="s">
        <v>2109</v>
      </c>
      <c r="C533" s="85" t="s">
        <v>32</v>
      </c>
      <c r="D533" s="82" t="s">
        <v>2567</v>
      </c>
      <c r="E533" s="101"/>
      <c r="F533" s="85" t="s">
        <v>2600</v>
      </c>
      <c r="G533" s="86" t="s">
        <v>2601</v>
      </c>
      <c r="H533" s="102">
        <v>41829</v>
      </c>
      <c r="I533" s="103">
        <v>41949</v>
      </c>
      <c r="J533" s="104">
        <v>13740802.119999999</v>
      </c>
      <c r="K533" s="105">
        <v>41860</v>
      </c>
      <c r="L533" s="102"/>
      <c r="M533" s="106"/>
      <c r="N533" s="106">
        <v>13740802.119999999</v>
      </c>
      <c r="O533" s="104">
        <v>213052.46</v>
      </c>
      <c r="P533" s="104">
        <v>213052.46</v>
      </c>
      <c r="Q533" s="85" t="s">
        <v>2611</v>
      </c>
      <c r="R533" s="85"/>
      <c r="S533" s="101"/>
      <c r="T533" s="101"/>
      <c r="U533" s="101"/>
      <c r="V533" s="101"/>
      <c r="W533" s="101"/>
      <c r="X533" s="101"/>
      <c r="Y533" s="101"/>
      <c r="Z533" s="84" t="s">
        <v>1803</v>
      </c>
      <c r="AA533" s="84" t="s">
        <v>1803</v>
      </c>
    </row>
    <row r="534" spans="1:453" s="107" customFormat="1" ht="60">
      <c r="A534" s="84" t="s">
        <v>2102</v>
      </c>
      <c r="B534" s="85" t="s">
        <v>2109</v>
      </c>
      <c r="C534" s="85" t="s">
        <v>32</v>
      </c>
      <c r="D534" s="82" t="s">
        <v>2568</v>
      </c>
      <c r="E534" s="101"/>
      <c r="F534" s="85" t="s">
        <v>2602</v>
      </c>
      <c r="G534" s="86" t="s">
        <v>2603</v>
      </c>
      <c r="H534" s="102">
        <v>41785</v>
      </c>
      <c r="I534" s="103">
        <v>41845</v>
      </c>
      <c r="J534" s="104">
        <v>125132.88</v>
      </c>
      <c r="K534" s="105">
        <v>41857</v>
      </c>
      <c r="L534" s="102">
        <v>41995</v>
      </c>
      <c r="M534" s="106"/>
      <c r="N534" s="106">
        <v>125132.88</v>
      </c>
      <c r="O534" s="104"/>
      <c r="P534" s="104"/>
      <c r="Q534" s="85" t="s">
        <v>2609</v>
      </c>
      <c r="R534" s="85"/>
      <c r="S534" s="101"/>
      <c r="T534" s="101"/>
      <c r="U534" s="101"/>
      <c r="V534" s="101"/>
      <c r="W534" s="101"/>
      <c r="X534" s="101"/>
      <c r="Y534" s="101"/>
      <c r="Z534" s="84" t="s">
        <v>1803</v>
      </c>
      <c r="AA534" s="84" t="s">
        <v>1803</v>
      </c>
    </row>
    <row r="535" spans="1:453" s="107" customFormat="1" ht="36">
      <c r="A535" s="84" t="s">
        <v>2102</v>
      </c>
      <c r="B535" s="85" t="s">
        <v>2109</v>
      </c>
      <c r="C535" s="85" t="s">
        <v>32</v>
      </c>
      <c r="D535" s="82" t="s">
        <v>2569</v>
      </c>
      <c r="E535" s="101"/>
      <c r="F535" s="85" t="s">
        <v>1117</v>
      </c>
      <c r="G535" s="86" t="s">
        <v>2604</v>
      </c>
      <c r="H535" s="102">
        <v>41484</v>
      </c>
      <c r="I535" s="103">
        <v>41544</v>
      </c>
      <c r="J535" s="104">
        <v>830239.32</v>
      </c>
      <c r="K535" s="105">
        <v>41851</v>
      </c>
      <c r="L535" s="102">
        <v>41694</v>
      </c>
      <c r="M535" s="106"/>
      <c r="N535" s="106">
        <v>830239.32</v>
      </c>
      <c r="O535" s="104">
        <v>157577.21</v>
      </c>
      <c r="P535" s="104">
        <v>157577.21</v>
      </c>
      <c r="Q535" s="85" t="s">
        <v>2609</v>
      </c>
      <c r="R535" s="85"/>
      <c r="S535" s="101"/>
      <c r="T535" s="101"/>
      <c r="U535" s="101"/>
      <c r="V535" s="101"/>
      <c r="W535" s="101"/>
      <c r="X535" s="101"/>
      <c r="Y535" s="101"/>
      <c r="Z535" s="84" t="s">
        <v>1803</v>
      </c>
      <c r="AA535" s="84" t="s">
        <v>1803</v>
      </c>
    </row>
    <row r="536" spans="1:453" s="107" customFormat="1" ht="48">
      <c r="A536" s="84" t="s">
        <v>2102</v>
      </c>
      <c r="B536" s="85" t="s">
        <v>2109</v>
      </c>
      <c r="C536" s="85" t="s">
        <v>32</v>
      </c>
      <c r="D536" s="82" t="s">
        <v>2570</v>
      </c>
      <c r="E536" s="101"/>
      <c r="F536" s="85" t="s">
        <v>2605</v>
      </c>
      <c r="G536" s="86" t="s">
        <v>2606</v>
      </c>
      <c r="H536" s="102">
        <v>40945</v>
      </c>
      <c r="I536" s="103">
        <v>41035</v>
      </c>
      <c r="J536" s="104">
        <v>453464.03</v>
      </c>
      <c r="K536" s="105">
        <v>41821</v>
      </c>
      <c r="L536" s="102">
        <v>41125</v>
      </c>
      <c r="M536" s="106">
        <v>207000.88</v>
      </c>
      <c r="N536" s="106">
        <v>660464.91</v>
      </c>
      <c r="O536" s="104">
        <v>4818.29</v>
      </c>
      <c r="P536" s="104">
        <v>352753.97</v>
      </c>
      <c r="Q536" s="85" t="s">
        <v>2609</v>
      </c>
      <c r="R536" s="85"/>
      <c r="S536" s="101"/>
      <c r="T536" s="101"/>
      <c r="U536" s="101"/>
      <c r="V536" s="101"/>
      <c r="W536" s="101"/>
      <c r="X536" s="101"/>
      <c r="Y536" s="101"/>
      <c r="Z536" s="84" t="s">
        <v>1803</v>
      </c>
      <c r="AA536" s="84" t="s">
        <v>1803</v>
      </c>
    </row>
    <row r="537" spans="1:453" s="107" customFormat="1" ht="120">
      <c r="A537" s="84" t="s">
        <v>2102</v>
      </c>
      <c r="B537" s="85" t="s">
        <v>2109</v>
      </c>
      <c r="C537" s="85" t="s">
        <v>32</v>
      </c>
      <c r="D537" s="82" t="s">
        <v>2571</v>
      </c>
      <c r="E537" s="101"/>
      <c r="F537" s="85" t="s">
        <v>2607</v>
      </c>
      <c r="G537" s="86" t="s">
        <v>2608</v>
      </c>
      <c r="H537" s="102">
        <v>41848</v>
      </c>
      <c r="I537" s="103">
        <v>41938</v>
      </c>
      <c r="J537" s="104">
        <v>17299934.530000001</v>
      </c>
      <c r="K537" s="105">
        <v>41913</v>
      </c>
      <c r="L537" s="102">
        <v>42028</v>
      </c>
      <c r="M537" s="106"/>
      <c r="N537" s="106">
        <v>17299934.530000001</v>
      </c>
      <c r="O537" s="104">
        <v>2164150.0499999998</v>
      </c>
      <c r="P537" s="104">
        <v>2164150.0499999998</v>
      </c>
      <c r="Q537" s="85" t="s">
        <v>2609</v>
      </c>
      <c r="R537" s="85"/>
      <c r="S537" s="101"/>
      <c r="T537" s="101"/>
      <c r="U537" s="101"/>
      <c r="V537" s="101"/>
      <c r="W537" s="101"/>
      <c r="X537" s="101"/>
      <c r="Y537" s="101"/>
      <c r="Z537" s="84" t="s">
        <v>1803</v>
      </c>
      <c r="AA537" s="84" t="s">
        <v>1803</v>
      </c>
    </row>
    <row r="538" spans="1:453" s="107" customFormat="1">
      <c r="A538" s="15" t="s">
        <v>2099</v>
      </c>
      <c r="B538" s="16" t="s">
        <v>2523</v>
      </c>
      <c r="C538" s="16" t="s">
        <v>32</v>
      </c>
      <c r="D538" s="26" t="s">
        <v>2532</v>
      </c>
      <c r="E538" s="18"/>
      <c r="F538" s="16"/>
      <c r="G538" s="25"/>
      <c r="H538" s="19"/>
      <c r="I538" s="20"/>
      <c r="J538" s="21"/>
      <c r="K538" s="22"/>
      <c r="L538" s="19"/>
      <c r="M538" s="23"/>
      <c r="N538" s="23">
        <v>0</v>
      </c>
      <c r="O538" s="21"/>
      <c r="P538" s="21"/>
      <c r="Q538" s="16"/>
      <c r="R538" s="16"/>
      <c r="S538" s="18"/>
      <c r="T538" s="18"/>
      <c r="U538" s="18"/>
      <c r="V538" s="18"/>
      <c r="W538" s="18"/>
      <c r="X538" s="18"/>
      <c r="Y538" s="18"/>
      <c r="Z538" s="15"/>
      <c r="AA538" s="15"/>
      <c r="AC538" s="24"/>
      <c r="AD538" s="24"/>
      <c r="AE538" s="24"/>
      <c r="AF538" s="24"/>
      <c r="AG538" s="24"/>
      <c r="AH538" s="24"/>
      <c r="AI538" s="24"/>
      <c r="AJ538" s="24"/>
      <c r="AK538" s="24"/>
      <c r="AL538" s="24"/>
      <c r="AM538" s="24"/>
      <c r="AN538" s="24"/>
      <c r="AO538" s="24"/>
      <c r="AP538" s="24"/>
      <c r="AQ538" s="24"/>
      <c r="AR538" s="24"/>
      <c r="AS538" s="24"/>
      <c r="AT538" s="24"/>
      <c r="AU538" s="24"/>
      <c r="AV538" s="24"/>
      <c r="AW538" s="24"/>
      <c r="AX538" s="24"/>
      <c r="AY538" s="24"/>
      <c r="AZ538" s="24"/>
      <c r="BA538" s="24"/>
      <c r="BB538" s="24"/>
      <c r="BC538" s="24"/>
      <c r="BD538" s="24"/>
      <c r="BE538" s="24"/>
      <c r="BF538" s="24"/>
      <c r="BG538" s="24"/>
      <c r="BH538" s="24"/>
      <c r="BI538" s="24"/>
      <c r="BJ538" s="24"/>
      <c r="BK538" s="24"/>
      <c r="BL538" s="24"/>
      <c r="BM538" s="24"/>
      <c r="BN538" s="24"/>
      <c r="BO538" s="24"/>
      <c r="BP538" s="24"/>
      <c r="BQ538" s="24"/>
      <c r="BR538" s="24"/>
      <c r="BS538" s="24"/>
      <c r="BT538" s="24"/>
      <c r="BU538" s="24"/>
      <c r="BV538" s="24"/>
      <c r="BW538" s="24"/>
      <c r="BX538" s="24"/>
      <c r="BY538" s="24"/>
      <c r="BZ538" s="24"/>
      <c r="CA538" s="24"/>
      <c r="CB538" s="24"/>
      <c r="CC538" s="24"/>
      <c r="CD538" s="24"/>
      <c r="CE538" s="24"/>
      <c r="CF538" s="24"/>
      <c r="CG538" s="24"/>
      <c r="CH538" s="24"/>
      <c r="CI538" s="24"/>
      <c r="CJ538" s="24"/>
      <c r="CK538" s="24"/>
      <c r="CL538" s="24"/>
      <c r="CM538" s="24"/>
      <c r="CN538" s="24"/>
      <c r="CO538" s="24"/>
      <c r="CP538" s="24"/>
      <c r="CQ538" s="24"/>
      <c r="CR538" s="24"/>
      <c r="CS538" s="24"/>
      <c r="CT538" s="24"/>
      <c r="CU538" s="24"/>
      <c r="CV538" s="24"/>
      <c r="CW538" s="24"/>
      <c r="CX538" s="24"/>
      <c r="CY538" s="24"/>
      <c r="CZ538" s="24"/>
      <c r="DA538" s="24"/>
      <c r="DB538" s="24"/>
      <c r="DC538" s="24"/>
      <c r="DD538" s="24"/>
      <c r="DE538" s="24"/>
      <c r="DF538" s="24"/>
      <c r="DG538" s="24"/>
      <c r="DH538" s="24"/>
      <c r="DI538" s="24"/>
      <c r="DJ538" s="24"/>
      <c r="DK538" s="24"/>
      <c r="DL538" s="24"/>
      <c r="DM538" s="24"/>
      <c r="DN538" s="24"/>
      <c r="DO538" s="24"/>
      <c r="DP538" s="24"/>
      <c r="DQ538" s="24"/>
      <c r="DR538" s="24"/>
      <c r="DS538" s="24"/>
      <c r="DT538" s="24"/>
      <c r="DU538" s="24"/>
      <c r="DV538" s="24"/>
      <c r="DW538" s="24"/>
      <c r="DX538" s="24"/>
      <c r="DY538" s="24"/>
      <c r="DZ538" s="24"/>
      <c r="EA538" s="24"/>
      <c r="EB538" s="24"/>
      <c r="EC538" s="24"/>
      <c r="ED538" s="24"/>
      <c r="EE538" s="24"/>
      <c r="EF538" s="24"/>
      <c r="EG538" s="24"/>
      <c r="EH538" s="24"/>
      <c r="EI538" s="24"/>
      <c r="EJ538" s="24"/>
      <c r="EK538" s="24"/>
      <c r="EL538" s="24"/>
      <c r="EM538" s="24"/>
      <c r="EN538" s="24"/>
      <c r="EO538" s="24"/>
      <c r="EP538" s="24"/>
      <c r="EQ538" s="24"/>
      <c r="ER538" s="24"/>
      <c r="ES538" s="24"/>
      <c r="ET538" s="24"/>
      <c r="EU538" s="24"/>
      <c r="EV538" s="24"/>
      <c r="EW538" s="24"/>
      <c r="EX538" s="24"/>
      <c r="EY538" s="24"/>
      <c r="EZ538" s="24"/>
      <c r="FA538" s="24"/>
      <c r="FB538" s="24"/>
      <c r="FC538" s="24"/>
      <c r="FD538" s="24"/>
      <c r="FE538" s="24"/>
      <c r="FF538" s="24"/>
      <c r="FG538" s="24"/>
      <c r="FH538" s="24"/>
      <c r="FI538" s="24"/>
      <c r="FJ538" s="24"/>
      <c r="FK538" s="24"/>
      <c r="FL538" s="24"/>
      <c r="FM538" s="24"/>
      <c r="FN538" s="24"/>
      <c r="FO538" s="24"/>
      <c r="FP538" s="24"/>
      <c r="FQ538" s="24"/>
      <c r="FR538" s="24"/>
      <c r="FS538" s="24"/>
      <c r="FT538" s="24"/>
      <c r="FU538" s="24"/>
      <c r="FV538" s="24"/>
      <c r="FW538" s="24"/>
      <c r="FX538" s="24"/>
      <c r="FY538" s="24"/>
      <c r="FZ538" s="24"/>
      <c r="GA538" s="24"/>
      <c r="GB538" s="24"/>
      <c r="GC538" s="24"/>
      <c r="GD538" s="24"/>
      <c r="GE538" s="24"/>
      <c r="GF538" s="24"/>
      <c r="GG538" s="24"/>
      <c r="GH538" s="24"/>
      <c r="GI538" s="24"/>
      <c r="GJ538" s="24"/>
      <c r="GK538" s="24"/>
      <c r="GL538" s="24"/>
      <c r="GM538" s="24"/>
      <c r="GN538" s="24"/>
      <c r="GO538" s="24"/>
      <c r="GP538" s="24"/>
      <c r="GQ538" s="24"/>
      <c r="GR538" s="24"/>
      <c r="GS538" s="24"/>
      <c r="GT538" s="24"/>
      <c r="GU538" s="24"/>
      <c r="GV538" s="24"/>
      <c r="GW538" s="24"/>
      <c r="GX538" s="24"/>
      <c r="GY538" s="24"/>
      <c r="GZ538" s="24"/>
      <c r="HA538" s="24"/>
      <c r="HB538" s="24"/>
      <c r="HC538" s="24"/>
      <c r="HD538" s="24"/>
      <c r="HE538" s="24"/>
      <c r="HF538" s="24"/>
      <c r="HG538" s="24"/>
      <c r="HH538" s="24"/>
      <c r="HI538" s="24"/>
      <c r="HJ538" s="24"/>
      <c r="HK538" s="24"/>
      <c r="HL538" s="24"/>
      <c r="HM538" s="24"/>
      <c r="HN538" s="24"/>
      <c r="HO538" s="24"/>
      <c r="HP538" s="24"/>
      <c r="HQ538" s="24"/>
      <c r="HR538" s="24"/>
      <c r="HS538" s="24"/>
      <c r="HT538" s="24"/>
      <c r="HU538" s="24"/>
      <c r="HV538" s="24"/>
      <c r="HW538" s="24"/>
      <c r="HX538" s="24"/>
      <c r="HY538" s="24"/>
      <c r="HZ538" s="24"/>
      <c r="IA538" s="24"/>
      <c r="IB538" s="24"/>
      <c r="IC538" s="24"/>
      <c r="ID538" s="24"/>
      <c r="IE538" s="24"/>
      <c r="IF538" s="24"/>
      <c r="IG538" s="24"/>
      <c r="IH538" s="24"/>
      <c r="II538" s="24"/>
      <c r="IJ538" s="24"/>
      <c r="IK538" s="24"/>
      <c r="IL538" s="24"/>
      <c r="IM538" s="24"/>
      <c r="IN538" s="24"/>
      <c r="IO538" s="24"/>
      <c r="IP538" s="24"/>
      <c r="IQ538" s="24"/>
      <c r="IR538" s="24"/>
      <c r="IS538" s="24"/>
      <c r="IT538" s="24"/>
      <c r="IU538" s="24"/>
      <c r="IV538" s="24"/>
      <c r="IW538" s="24"/>
      <c r="IX538" s="24"/>
      <c r="IY538" s="24"/>
      <c r="IZ538" s="24"/>
      <c r="JA538" s="24"/>
      <c r="JB538" s="24"/>
      <c r="JC538" s="24"/>
      <c r="JD538" s="24"/>
      <c r="JE538" s="24"/>
      <c r="JF538" s="24"/>
      <c r="JG538" s="24"/>
      <c r="JH538" s="24"/>
      <c r="JI538" s="24"/>
      <c r="JJ538" s="24"/>
      <c r="JK538" s="24"/>
      <c r="JL538" s="24"/>
      <c r="JM538" s="24"/>
      <c r="JN538" s="24"/>
      <c r="JO538" s="24"/>
      <c r="JP538" s="24"/>
      <c r="JQ538" s="24"/>
      <c r="JR538" s="24"/>
      <c r="JS538" s="24"/>
      <c r="JT538" s="24"/>
      <c r="JU538" s="24"/>
      <c r="JV538" s="24"/>
      <c r="JW538" s="24"/>
      <c r="JX538" s="24"/>
      <c r="JY538" s="24"/>
      <c r="JZ538" s="24"/>
      <c r="KA538" s="24"/>
      <c r="KB538" s="24"/>
      <c r="KC538" s="24"/>
      <c r="KD538" s="24"/>
      <c r="KE538" s="24"/>
      <c r="KF538" s="24"/>
      <c r="KG538" s="24"/>
      <c r="KH538" s="24"/>
      <c r="KI538" s="24"/>
      <c r="KJ538" s="24"/>
      <c r="KK538" s="24"/>
      <c r="KL538" s="24"/>
      <c r="KM538" s="24"/>
      <c r="KN538" s="24"/>
      <c r="KO538" s="24"/>
      <c r="KP538" s="24"/>
      <c r="KQ538" s="24"/>
      <c r="KR538" s="24"/>
      <c r="KS538" s="24"/>
      <c r="KT538" s="24"/>
      <c r="KU538" s="24"/>
      <c r="KV538" s="24"/>
      <c r="KW538" s="24"/>
      <c r="KX538" s="24"/>
      <c r="KY538" s="24"/>
      <c r="KZ538" s="24"/>
      <c r="LA538" s="24"/>
      <c r="LB538" s="24"/>
      <c r="LC538" s="24"/>
      <c r="LD538" s="24"/>
      <c r="LE538" s="24"/>
      <c r="LF538" s="24"/>
      <c r="LG538" s="24"/>
      <c r="LH538" s="24"/>
      <c r="LI538" s="24"/>
      <c r="LJ538" s="24"/>
      <c r="LK538" s="24"/>
      <c r="LL538" s="24"/>
      <c r="LM538" s="24"/>
      <c r="LN538" s="24"/>
      <c r="LO538" s="24"/>
      <c r="LP538" s="24"/>
      <c r="LQ538" s="24"/>
      <c r="LR538" s="24"/>
      <c r="LS538" s="24"/>
      <c r="LT538" s="24"/>
      <c r="LU538" s="24"/>
      <c r="LV538" s="24"/>
      <c r="LW538" s="24"/>
      <c r="LX538" s="24"/>
      <c r="LY538" s="24"/>
      <c r="LZ538" s="24"/>
      <c r="MA538" s="24"/>
      <c r="MB538" s="24"/>
      <c r="MC538" s="24"/>
      <c r="MD538" s="24"/>
      <c r="ME538" s="24"/>
      <c r="MF538" s="24"/>
      <c r="MG538" s="24"/>
      <c r="MH538" s="24"/>
      <c r="MI538" s="24"/>
      <c r="MJ538" s="24"/>
      <c r="MK538" s="24"/>
      <c r="ML538" s="24"/>
      <c r="MM538" s="24"/>
      <c r="MN538" s="24"/>
      <c r="MO538" s="24"/>
      <c r="MP538" s="24"/>
      <c r="MQ538" s="24"/>
      <c r="MR538" s="24"/>
      <c r="MS538" s="24"/>
      <c r="MT538" s="24"/>
      <c r="MU538" s="24"/>
      <c r="MV538" s="24"/>
      <c r="MW538" s="24"/>
      <c r="MX538" s="24"/>
      <c r="MY538" s="24"/>
      <c r="MZ538" s="24"/>
      <c r="NA538" s="24"/>
      <c r="NB538" s="24"/>
      <c r="NC538" s="24"/>
      <c r="ND538" s="24"/>
      <c r="NE538" s="24"/>
      <c r="NF538" s="24"/>
      <c r="NG538" s="24"/>
      <c r="NH538" s="24"/>
      <c r="NI538" s="24"/>
      <c r="NJ538" s="24"/>
      <c r="NK538" s="24"/>
      <c r="NL538" s="24"/>
      <c r="NM538" s="24"/>
      <c r="NN538" s="24"/>
      <c r="NO538" s="24"/>
      <c r="NP538" s="24"/>
      <c r="NQ538" s="24"/>
      <c r="NR538" s="24"/>
      <c r="NS538" s="24"/>
      <c r="NT538" s="24"/>
      <c r="NU538" s="24"/>
      <c r="NV538" s="24"/>
      <c r="NW538" s="24"/>
      <c r="NX538" s="24"/>
      <c r="NY538" s="24"/>
      <c r="NZ538" s="24"/>
      <c r="OA538" s="24"/>
      <c r="OB538" s="24"/>
      <c r="OC538" s="24"/>
      <c r="OD538" s="24"/>
      <c r="OE538" s="24"/>
      <c r="OF538" s="24"/>
      <c r="OG538" s="24"/>
      <c r="OH538" s="24"/>
      <c r="OI538" s="24"/>
      <c r="OJ538" s="24"/>
      <c r="OK538" s="24"/>
      <c r="OL538" s="24"/>
      <c r="OM538" s="24"/>
      <c r="ON538" s="24"/>
      <c r="OO538" s="24"/>
      <c r="OP538" s="24"/>
      <c r="OQ538" s="24"/>
      <c r="OR538" s="24"/>
      <c r="OS538" s="24"/>
      <c r="OT538" s="24"/>
      <c r="OU538" s="24"/>
      <c r="OV538" s="24"/>
      <c r="OW538" s="24"/>
      <c r="OX538" s="24"/>
      <c r="OY538" s="24"/>
      <c r="OZ538" s="24"/>
      <c r="PA538" s="24"/>
      <c r="PB538" s="24"/>
      <c r="PC538" s="24"/>
      <c r="PD538" s="24"/>
      <c r="PE538" s="24"/>
      <c r="PF538" s="24"/>
      <c r="PG538" s="24"/>
      <c r="PH538" s="24"/>
      <c r="PI538" s="24"/>
      <c r="PJ538" s="24"/>
      <c r="PK538" s="24"/>
      <c r="PL538" s="24"/>
      <c r="PM538" s="24"/>
      <c r="PN538" s="24"/>
      <c r="PO538" s="24"/>
      <c r="PP538" s="24"/>
      <c r="PQ538" s="24"/>
      <c r="PR538" s="24"/>
      <c r="PS538" s="24"/>
      <c r="PT538" s="24"/>
      <c r="PU538" s="24"/>
      <c r="PV538" s="24"/>
      <c r="PW538" s="24"/>
      <c r="PX538" s="24"/>
      <c r="PY538" s="24"/>
      <c r="PZ538" s="24"/>
      <c r="QA538" s="24"/>
      <c r="QB538" s="24"/>
      <c r="QC538" s="24"/>
      <c r="QD538" s="24"/>
      <c r="QE538" s="24"/>
      <c r="QF538" s="24"/>
      <c r="QG538" s="24"/>
      <c r="QH538" s="24"/>
      <c r="QI538" s="24"/>
      <c r="QJ538" s="24"/>
      <c r="QK538" s="24"/>
    </row>
    <row r="539" spans="1:453" s="107" customFormat="1" ht="36">
      <c r="A539" s="84" t="s">
        <v>2102</v>
      </c>
      <c r="B539" s="85" t="s">
        <v>1580</v>
      </c>
      <c r="C539" s="85" t="s">
        <v>32</v>
      </c>
      <c r="D539" s="82" t="s">
        <v>1581</v>
      </c>
      <c r="E539" s="101"/>
      <c r="F539" s="85" t="s">
        <v>1582</v>
      </c>
      <c r="G539" s="86" t="s">
        <v>1583</v>
      </c>
      <c r="H539" s="102">
        <v>41995</v>
      </c>
      <c r="I539" s="103"/>
      <c r="J539" s="104">
        <v>504408.09</v>
      </c>
      <c r="K539" s="105">
        <v>42268</v>
      </c>
      <c r="L539" s="102"/>
      <c r="M539" s="106"/>
      <c r="N539" s="106">
        <v>504408.09</v>
      </c>
      <c r="O539" s="104"/>
      <c r="P539" s="104">
        <v>52204.54</v>
      </c>
      <c r="Q539" s="85" t="s">
        <v>69</v>
      </c>
      <c r="R539" s="85" t="s">
        <v>2314</v>
      </c>
      <c r="S539" s="101"/>
      <c r="T539" s="101" t="s">
        <v>1803</v>
      </c>
      <c r="U539" s="101"/>
      <c r="V539" s="101"/>
      <c r="W539" s="101"/>
      <c r="X539" s="101"/>
      <c r="Y539" s="101"/>
      <c r="Z539" s="84"/>
      <c r="AA539" s="84"/>
    </row>
    <row r="540" spans="1:453" s="107" customFormat="1" ht="45">
      <c r="A540" s="84" t="s">
        <v>2099</v>
      </c>
      <c r="B540" s="85" t="s">
        <v>148</v>
      </c>
      <c r="C540" s="85" t="s">
        <v>32</v>
      </c>
      <c r="D540" s="82" t="s">
        <v>2062</v>
      </c>
      <c r="E540" s="101" t="s">
        <v>2064</v>
      </c>
      <c r="F540" s="85" t="s">
        <v>2065</v>
      </c>
      <c r="G540" s="86" t="s">
        <v>2066</v>
      </c>
      <c r="H540" s="102">
        <v>41939</v>
      </c>
      <c r="I540" s="103">
        <v>42119</v>
      </c>
      <c r="J540" s="104">
        <v>319369.11</v>
      </c>
      <c r="K540" s="105">
        <v>42119</v>
      </c>
      <c r="L540" s="102"/>
      <c r="M540" s="106"/>
      <c r="N540" s="106">
        <v>319369.11</v>
      </c>
      <c r="O540" s="104"/>
      <c r="P540" s="104"/>
      <c r="Q540" s="85" t="s">
        <v>69</v>
      </c>
      <c r="R540" s="85" t="s">
        <v>2284</v>
      </c>
      <c r="S540" s="101"/>
      <c r="T540" s="101"/>
      <c r="U540" s="101"/>
      <c r="V540" s="101"/>
      <c r="W540" s="101"/>
      <c r="X540" s="101"/>
      <c r="Y540" s="101" t="s">
        <v>1803</v>
      </c>
      <c r="Z540" s="84"/>
      <c r="AA540" s="84" t="s">
        <v>1803</v>
      </c>
    </row>
    <row r="541" spans="1:453" s="107" customFormat="1" ht="30">
      <c r="A541" s="84" t="s">
        <v>2099</v>
      </c>
      <c r="B541" s="85" t="s">
        <v>148</v>
      </c>
      <c r="C541" s="85" t="s">
        <v>32</v>
      </c>
      <c r="D541" s="82" t="s">
        <v>2063</v>
      </c>
      <c r="E541" s="101" t="s">
        <v>2064</v>
      </c>
      <c r="F541" s="85" t="s">
        <v>2067</v>
      </c>
      <c r="G541" s="86" t="s">
        <v>2068</v>
      </c>
      <c r="H541" s="102">
        <v>42004</v>
      </c>
      <c r="I541" s="103">
        <v>42184</v>
      </c>
      <c r="J541" s="104">
        <v>141670.66</v>
      </c>
      <c r="K541" s="105">
        <v>41819</v>
      </c>
      <c r="L541" s="102"/>
      <c r="M541" s="106"/>
      <c r="N541" s="106">
        <v>141670.66</v>
      </c>
      <c r="O541" s="104"/>
      <c r="P541" s="104"/>
      <c r="Q541" s="85" t="s">
        <v>69</v>
      </c>
      <c r="R541" s="85" t="s">
        <v>2231</v>
      </c>
      <c r="S541" s="101"/>
      <c r="T541" s="101" t="s">
        <v>1803</v>
      </c>
      <c r="U541" s="101"/>
      <c r="V541" s="101"/>
      <c r="W541" s="101"/>
      <c r="X541" s="101"/>
      <c r="Y541" s="101"/>
      <c r="Z541" s="84"/>
      <c r="AA541" s="84"/>
    </row>
    <row r="542" spans="1:453" s="107" customFormat="1" ht="60">
      <c r="A542" s="84" t="s">
        <v>2098</v>
      </c>
      <c r="B542" s="85" t="s">
        <v>1584</v>
      </c>
      <c r="C542" s="85" t="s">
        <v>32</v>
      </c>
      <c r="D542" s="82" t="s">
        <v>1589</v>
      </c>
      <c r="E542" s="101" t="s">
        <v>109</v>
      </c>
      <c r="F542" s="85" t="s">
        <v>1590</v>
      </c>
      <c r="G542" s="86" t="s">
        <v>1585</v>
      </c>
      <c r="H542" s="102">
        <v>40875</v>
      </c>
      <c r="I542" s="103">
        <v>41054</v>
      </c>
      <c r="J542" s="104">
        <v>665179.94999999995</v>
      </c>
      <c r="K542" s="105"/>
      <c r="L542" s="102"/>
      <c r="M542" s="106"/>
      <c r="N542" s="106">
        <v>665179.94999999995</v>
      </c>
      <c r="O542" s="104"/>
      <c r="P542" s="104">
        <v>302174.90000000002</v>
      </c>
      <c r="Q542" s="85" t="s">
        <v>69</v>
      </c>
      <c r="R542" s="85" t="s">
        <v>2279</v>
      </c>
      <c r="S542" s="101"/>
      <c r="T542" s="101"/>
      <c r="U542" s="101"/>
      <c r="V542" s="101"/>
      <c r="W542" s="101"/>
      <c r="X542" s="101"/>
      <c r="Y542" s="101" t="s">
        <v>1803</v>
      </c>
      <c r="Z542" s="84"/>
      <c r="AA542" s="84" t="s">
        <v>1803</v>
      </c>
    </row>
    <row r="543" spans="1:453" s="107" customFormat="1" ht="60">
      <c r="A543" s="84" t="s">
        <v>2098</v>
      </c>
      <c r="B543" s="85" t="s">
        <v>1584</v>
      </c>
      <c r="C543" s="85" t="s">
        <v>32</v>
      </c>
      <c r="D543" s="82" t="s">
        <v>1587</v>
      </c>
      <c r="E543" s="101" t="s">
        <v>109</v>
      </c>
      <c r="F543" s="85" t="s">
        <v>1588</v>
      </c>
      <c r="G543" s="86" t="s">
        <v>1585</v>
      </c>
      <c r="H543" s="102">
        <v>40212</v>
      </c>
      <c r="I543" s="103">
        <v>40332</v>
      </c>
      <c r="J543" s="104">
        <v>500509.66</v>
      </c>
      <c r="K543" s="105"/>
      <c r="L543" s="102">
        <v>42004</v>
      </c>
      <c r="M543" s="106"/>
      <c r="N543" s="106">
        <v>500509.66</v>
      </c>
      <c r="O543" s="104"/>
      <c r="P543" s="104">
        <v>259031.42</v>
      </c>
      <c r="Q543" s="85" t="s">
        <v>69</v>
      </c>
      <c r="R543" s="85" t="s">
        <v>2280</v>
      </c>
      <c r="S543" s="101"/>
      <c r="T543" s="101"/>
      <c r="U543" s="101"/>
      <c r="V543" s="101"/>
      <c r="W543" s="101"/>
      <c r="X543" s="101"/>
      <c r="Y543" s="101" t="s">
        <v>1803</v>
      </c>
      <c r="Z543" s="84"/>
      <c r="AA543" s="84" t="s">
        <v>1803</v>
      </c>
    </row>
    <row r="544" spans="1:453" s="107" customFormat="1" ht="60">
      <c r="A544" s="84" t="s">
        <v>2098</v>
      </c>
      <c r="B544" s="85" t="s">
        <v>1584</v>
      </c>
      <c r="C544" s="85" t="s">
        <v>32</v>
      </c>
      <c r="D544" s="82" t="s">
        <v>1591</v>
      </c>
      <c r="E544" s="101" t="s">
        <v>109</v>
      </c>
      <c r="F544" s="85" t="s">
        <v>1590</v>
      </c>
      <c r="G544" s="86" t="s">
        <v>1585</v>
      </c>
      <c r="H544" s="102">
        <v>40872</v>
      </c>
      <c r="I544" s="103">
        <v>41054</v>
      </c>
      <c r="J544" s="104">
        <v>237205.1</v>
      </c>
      <c r="K544" s="105"/>
      <c r="L544" s="102"/>
      <c r="M544" s="106"/>
      <c r="N544" s="106">
        <v>237205.1</v>
      </c>
      <c r="O544" s="104"/>
      <c r="P544" s="104">
        <v>130429.25</v>
      </c>
      <c r="Q544" s="85" t="s">
        <v>69</v>
      </c>
      <c r="R544" s="85" t="s">
        <v>2281</v>
      </c>
      <c r="S544" s="101"/>
      <c r="T544" s="101"/>
      <c r="U544" s="101"/>
      <c r="V544" s="101"/>
      <c r="W544" s="101"/>
      <c r="X544" s="101"/>
      <c r="Y544" s="101" t="s">
        <v>1803</v>
      </c>
      <c r="Z544" s="84"/>
      <c r="AA544" s="84" t="s">
        <v>1803</v>
      </c>
    </row>
    <row r="545" spans="1:453" s="107" customFormat="1" ht="45">
      <c r="A545" s="84" t="s">
        <v>2098</v>
      </c>
      <c r="B545" s="85" t="s">
        <v>1584</v>
      </c>
      <c r="C545" s="85" t="s">
        <v>32</v>
      </c>
      <c r="D545" s="82" t="s">
        <v>1596</v>
      </c>
      <c r="E545" s="101" t="s">
        <v>1246</v>
      </c>
      <c r="F545" s="85" t="s">
        <v>1597</v>
      </c>
      <c r="G545" s="86" t="s">
        <v>1585</v>
      </c>
      <c r="H545" s="102">
        <v>41754</v>
      </c>
      <c r="I545" s="103">
        <v>41904</v>
      </c>
      <c r="J545" s="104">
        <v>236924.83</v>
      </c>
      <c r="K545" s="105"/>
      <c r="L545" s="102">
        <v>42369</v>
      </c>
      <c r="M545" s="106"/>
      <c r="N545" s="106">
        <v>236924.83</v>
      </c>
      <c r="O545" s="104"/>
      <c r="P545" s="104">
        <v>45145.07</v>
      </c>
      <c r="Q545" s="85" t="s">
        <v>69</v>
      </c>
      <c r="R545" s="85" t="s">
        <v>2282</v>
      </c>
      <c r="S545" s="101"/>
      <c r="T545" s="101" t="s">
        <v>1803</v>
      </c>
      <c r="U545" s="101"/>
      <c r="V545" s="101"/>
      <c r="W545" s="101"/>
      <c r="X545" s="101"/>
      <c r="Y545" s="101"/>
      <c r="Z545" s="84"/>
      <c r="AA545" s="84"/>
    </row>
    <row r="546" spans="1:453" s="107" customFormat="1" ht="60">
      <c r="A546" s="84" t="s">
        <v>2098</v>
      </c>
      <c r="B546" s="85" t="s">
        <v>1584</v>
      </c>
      <c r="C546" s="85" t="s">
        <v>32</v>
      </c>
      <c r="D546" s="82" t="s">
        <v>1592</v>
      </c>
      <c r="E546" s="101" t="s">
        <v>217</v>
      </c>
      <c r="F546" s="85" t="s">
        <v>1593</v>
      </c>
      <c r="G546" s="86" t="s">
        <v>1585</v>
      </c>
      <c r="H546" s="102">
        <v>40508</v>
      </c>
      <c r="I546" s="103">
        <v>40628</v>
      </c>
      <c r="J546" s="104">
        <v>136252.13</v>
      </c>
      <c r="K546" s="105"/>
      <c r="L546" s="102">
        <v>42368</v>
      </c>
      <c r="M546" s="106"/>
      <c r="N546" s="106">
        <v>136252.13</v>
      </c>
      <c r="O546" s="104"/>
      <c r="P546" s="104">
        <v>59199.1</v>
      </c>
      <c r="Q546" s="85" t="s">
        <v>69</v>
      </c>
      <c r="R546" s="85" t="s">
        <v>2283</v>
      </c>
      <c r="S546" s="101"/>
      <c r="T546" s="101" t="s">
        <v>1803</v>
      </c>
      <c r="U546" s="101"/>
      <c r="V546" s="101"/>
      <c r="W546" s="101"/>
      <c r="X546" s="101"/>
      <c r="Y546" s="101"/>
      <c r="Z546" s="84"/>
      <c r="AA546" s="84"/>
    </row>
    <row r="547" spans="1:453" s="107" customFormat="1" ht="30">
      <c r="A547" s="84" t="s">
        <v>2098</v>
      </c>
      <c r="B547" s="85" t="s">
        <v>1584</v>
      </c>
      <c r="C547" s="85" t="s">
        <v>32</v>
      </c>
      <c r="D547" s="82" t="s">
        <v>1594</v>
      </c>
      <c r="E547" s="101"/>
      <c r="F547" s="85" t="s">
        <v>1586</v>
      </c>
      <c r="G547" s="86" t="s">
        <v>758</v>
      </c>
      <c r="H547" s="102">
        <v>41887</v>
      </c>
      <c r="I547" s="103">
        <v>41948</v>
      </c>
      <c r="J547" s="104">
        <v>11108.96</v>
      </c>
      <c r="K547" s="105"/>
      <c r="L547" s="102"/>
      <c r="M547" s="106"/>
      <c r="N547" s="106">
        <v>11108.96</v>
      </c>
      <c r="O547" s="104"/>
      <c r="P547" s="104"/>
      <c r="Q547" s="85" t="s">
        <v>69</v>
      </c>
      <c r="R547" s="85" t="s">
        <v>2278</v>
      </c>
      <c r="S547" s="101"/>
      <c r="T547" s="101"/>
      <c r="U547" s="101" t="s">
        <v>1803</v>
      </c>
      <c r="V547" s="101"/>
      <c r="W547" s="101"/>
      <c r="X547" s="101"/>
      <c r="Y547" s="101"/>
      <c r="Z547" s="84"/>
      <c r="AA547" s="84"/>
    </row>
    <row r="548" spans="1:453" s="107" customFormat="1" ht="30">
      <c r="A548" s="84" t="s">
        <v>2096</v>
      </c>
      <c r="B548" s="85" t="s">
        <v>1598</v>
      </c>
      <c r="C548" s="85" t="s">
        <v>32</v>
      </c>
      <c r="D548" s="82" t="s">
        <v>1606</v>
      </c>
      <c r="E548" s="101" t="s">
        <v>1607</v>
      </c>
      <c r="F548" s="85" t="s">
        <v>1599</v>
      </c>
      <c r="G548" s="86" t="s">
        <v>1608</v>
      </c>
      <c r="H548" s="102">
        <v>41960</v>
      </c>
      <c r="I548" s="103">
        <v>42050</v>
      </c>
      <c r="J548" s="104">
        <v>243283.54</v>
      </c>
      <c r="K548" s="105"/>
      <c r="L548" s="102"/>
      <c r="M548" s="106"/>
      <c r="N548" s="106">
        <v>243283.54</v>
      </c>
      <c r="O548" s="104"/>
      <c r="P548" s="104"/>
      <c r="Q548" s="85" t="s">
        <v>69</v>
      </c>
      <c r="R548" s="85"/>
      <c r="S548" s="101"/>
      <c r="T548" s="101"/>
      <c r="U548" s="101"/>
      <c r="V548" s="101"/>
      <c r="W548" s="101"/>
      <c r="X548" s="101"/>
      <c r="Y548" s="101"/>
      <c r="Z548" s="84" t="s">
        <v>1803</v>
      </c>
      <c r="AA548" s="84" t="s">
        <v>1803</v>
      </c>
    </row>
    <row r="549" spans="1:453" s="24" customFormat="1" ht="30">
      <c r="A549" s="84" t="s">
        <v>2096</v>
      </c>
      <c r="B549" s="85" t="s">
        <v>1598</v>
      </c>
      <c r="C549" s="85" t="s">
        <v>32</v>
      </c>
      <c r="D549" s="82" t="s">
        <v>1600</v>
      </c>
      <c r="E549" s="101" t="s">
        <v>1403</v>
      </c>
      <c r="F549" s="85" t="s">
        <v>1601</v>
      </c>
      <c r="G549" s="86" t="s">
        <v>1602</v>
      </c>
      <c r="H549" s="102">
        <v>41432</v>
      </c>
      <c r="I549" s="103">
        <v>41582</v>
      </c>
      <c r="J549" s="104">
        <v>200408.16</v>
      </c>
      <c r="K549" s="105">
        <v>41585</v>
      </c>
      <c r="L549" s="102"/>
      <c r="M549" s="106"/>
      <c r="N549" s="106">
        <v>200408.16</v>
      </c>
      <c r="O549" s="104">
        <v>49021.96</v>
      </c>
      <c r="P549" s="104">
        <v>49021.96</v>
      </c>
      <c r="Q549" s="85" t="s">
        <v>369</v>
      </c>
      <c r="R549" s="85" t="s">
        <v>2396</v>
      </c>
      <c r="S549" s="101"/>
      <c r="T549" s="101"/>
      <c r="U549" s="101"/>
      <c r="V549" s="101" t="s">
        <v>1803</v>
      </c>
      <c r="W549" s="101"/>
      <c r="X549" s="101"/>
      <c r="Y549" s="101"/>
      <c r="Z549" s="84"/>
      <c r="AA549" s="84"/>
      <c r="AB549" s="107"/>
      <c r="AC549" s="107"/>
      <c r="AD549" s="107"/>
      <c r="AE549" s="107"/>
      <c r="AF549" s="107"/>
      <c r="AG549" s="107"/>
      <c r="AH549" s="107"/>
      <c r="AI549" s="107"/>
      <c r="AJ549" s="107"/>
      <c r="AK549" s="107"/>
      <c r="AL549" s="107"/>
      <c r="AM549" s="107"/>
      <c r="AN549" s="107"/>
      <c r="AO549" s="107"/>
      <c r="AP549" s="107"/>
      <c r="AQ549" s="107"/>
      <c r="AR549" s="107"/>
      <c r="AS549" s="107"/>
      <c r="AT549" s="107"/>
      <c r="AU549" s="107"/>
      <c r="AV549" s="107"/>
      <c r="AW549" s="107"/>
      <c r="AX549" s="107"/>
      <c r="AY549" s="107"/>
      <c r="AZ549" s="107"/>
      <c r="BA549" s="107"/>
      <c r="BB549" s="107"/>
      <c r="BC549" s="107"/>
      <c r="BD549" s="107"/>
      <c r="BE549" s="107"/>
      <c r="BF549" s="107"/>
      <c r="BG549" s="107"/>
      <c r="BH549" s="107"/>
      <c r="BI549" s="107"/>
      <c r="BJ549" s="107"/>
      <c r="BK549" s="107"/>
      <c r="BL549" s="107"/>
      <c r="BM549" s="107"/>
      <c r="BN549" s="107"/>
      <c r="BO549" s="107"/>
      <c r="BP549" s="107"/>
      <c r="BQ549" s="107"/>
      <c r="BR549" s="107"/>
      <c r="BS549" s="107"/>
      <c r="BT549" s="107"/>
      <c r="BU549" s="107"/>
      <c r="BV549" s="107"/>
      <c r="BW549" s="107"/>
      <c r="BX549" s="107"/>
      <c r="BY549" s="107"/>
      <c r="BZ549" s="107"/>
      <c r="CA549" s="107"/>
      <c r="CB549" s="107"/>
      <c r="CC549" s="107"/>
      <c r="CD549" s="107"/>
      <c r="CE549" s="107"/>
      <c r="CF549" s="107"/>
      <c r="CG549" s="107"/>
      <c r="CH549" s="107"/>
      <c r="CI549" s="107"/>
      <c r="CJ549" s="107"/>
      <c r="CK549" s="107"/>
      <c r="CL549" s="107"/>
      <c r="CM549" s="107"/>
      <c r="CN549" s="107"/>
      <c r="CO549" s="107"/>
      <c r="CP549" s="107"/>
      <c r="CQ549" s="107"/>
      <c r="CR549" s="107"/>
      <c r="CS549" s="107"/>
      <c r="CT549" s="107"/>
      <c r="CU549" s="107"/>
      <c r="CV549" s="107"/>
      <c r="CW549" s="107"/>
      <c r="CX549" s="107"/>
      <c r="CY549" s="107"/>
      <c r="CZ549" s="107"/>
      <c r="DA549" s="107"/>
      <c r="DB549" s="107"/>
      <c r="DC549" s="107"/>
      <c r="DD549" s="107"/>
      <c r="DE549" s="107"/>
      <c r="DF549" s="107"/>
      <c r="DG549" s="107"/>
      <c r="DH549" s="107"/>
      <c r="DI549" s="107"/>
      <c r="DJ549" s="107"/>
      <c r="DK549" s="107"/>
      <c r="DL549" s="107"/>
      <c r="DM549" s="107"/>
      <c r="DN549" s="107"/>
      <c r="DO549" s="107"/>
      <c r="DP549" s="107"/>
      <c r="DQ549" s="107"/>
      <c r="DR549" s="107"/>
      <c r="DS549" s="107"/>
      <c r="DT549" s="107"/>
      <c r="DU549" s="107"/>
      <c r="DV549" s="107"/>
      <c r="DW549" s="107"/>
      <c r="DX549" s="107"/>
      <c r="DY549" s="107"/>
      <c r="DZ549" s="107"/>
      <c r="EA549" s="107"/>
      <c r="EB549" s="107"/>
      <c r="EC549" s="107"/>
      <c r="ED549" s="107"/>
      <c r="EE549" s="107"/>
      <c r="EF549" s="107"/>
      <c r="EG549" s="107"/>
      <c r="EH549" s="107"/>
      <c r="EI549" s="107"/>
      <c r="EJ549" s="107"/>
      <c r="EK549" s="107"/>
      <c r="EL549" s="107"/>
      <c r="EM549" s="107"/>
      <c r="EN549" s="107"/>
      <c r="EO549" s="107"/>
      <c r="EP549" s="107"/>
      <c r="EQ549" s="107"/>
      <c r="ER549" s="107"/>
      <c r="ES549" s="107"/>
      <c r="ET549" s="107"/>
      <c r="EU549" s="107"/>
      <c r="EV549" s="107"/>
      <c r="EW549" s="107"/>
      <c r="EX549" s="107"/>
      <c r="EY549" s="107"/>
      <c r="EZ549" s="107"/>
      <c r="FA549" s="107"/>
      <c r="FB549" s="107"/>
      <c r="FC549" s="107"/>
      <c r="FD549" s="107"/>
      <c r="FE549" s="107"/>
      <c r="FF549" s="107"/>
      <c r="FG549" s="107"/>
      <c r="FH549" s="107"/>
      <c r="FI549" s="107"/>
      <c r="FJ549" s="107"/>
      <c r="FK549" s="107"/>
      <c r="FL549" s="107"/>
      <c r="FM549" s="107"/>
      <c r="FN549" s="107"/>
      <c r="FO549" s="107"/>
      <c r="FP549" s="107"/>
      <c r="FQ549" s="107"/>
      <c r="FR549" s="107"/>
      <c r="FS549" s="107"/>
      <c r="FT549" s="107"/>
      <c r="FU549" s="107"/>
      <c r="FV549" s="107"/>
      <c r="FW549" s="107"/>
      <c r="FX549" s="107"/>
      <c r="FY549" s="107"/>
      <c r="FZ549" s="107"/>
      <c r="GA549" s="107"/>
      <c r="GB549" s="107"/>
      <c r="GC549" s="107"/>
      <c r="GD549" s="107"/>
      <c r="GE549" s="107"/>
      <c r="GF549" s="107"/>
      <c r="GG549" s="107"/>
      <c r="GH549" s="107"/>
      <c r="GI549" s="107"/>
      <c r="GJ549" s="107"/>
      <c r="GK549" s="107"/>
      <c r="GL549" s="107"/>
      <c r="GM549" s="107"/>
      <c r="GN549" s="107"/>
      <c r="GO549" s="107"/>
      <c r="GP549" s="107"/>
      <c r="GQ549" s="107"/>
      <c r="GR549" s="107"/>
      <c r="GS549" s="107"/>
      <c r="GT549" s="107"/>
      <c r="GU549" s="107"/>
      <c r="GV549" s="107"/>
      <c r="GW549" s="107"/>
      <c r="GX549" s="107"/>
      <c r="GY549" s="107"/>
      <c r="GZ549" s="107"/>
      <c r="HA549" s="107"/>
      <c r="HB549" s="107"/>
      <c r="HC549" s="107"/>
      <c r="HD549" s="107"/>
      <c r="HE549" s="107"/>
      <c r="HF549" s="107"/>
      <c r="HG549" s="107"/>
      <c r="HH549" s="107"/>
      <c r="HI549" s="107"/>
      <c r="HJ549" s="107"/>
      <c r="HK549" s="107"/>
      <c r="HL549" s="107"/>
      <c r="HM549" s="107"/>
      <c r="HN549" s="107"/>
      <c r="HO549" s="107"/>
      <c r="HP549" s="107"/>
      <c r="HQ549" s="107"/>
      <c r="HR549" s="107"/>
      <c r="HS549" s="107"/>
      <c r="HT549" s="107"/>
      <c r="HU549" s="107"/>
      <c r="HV549" s="107"/>
      <c r="HW549" s="107"/>
      <c r="HX549" s="107"/>
      <c r="HY549" s="107"/>
      <c r="HZ549" s="107"/>
      <c r="IA549" s="107"/>
      <c r="IB549" s="107"/>
      <c r="IC549" s="107"/>
      <c r="ID549" s="107"/>
      <c r="IE549" s="107"/>
      <c r="IF549" s="107"/>
      <c r="IG549" s="107"/>
      <c r="IH549" s="107"/>
      <c r="II549" s="107"/>
      <c r="IJ549" s="107"/>
      <c r="IK549" s="107"/>
      <c r="IL549" s="107"/>
      <c r="IM549" s="107"/>
      <c r="IN549" s="107"/>
      <c r="IO549" s="107"/>
      <c r="IP549" s="107"/>
      <c r="IQ549" s="107"/>
      <c r="IR549" s="107"/>
      <c r="IS549" s="107"/>
      <c r="IT549" s="107"/>
      <c r="IU549" s="107"/>
      <c r="IV549" s="107"/>
      <c r="IW549" s="107"/>
      <c r="IX549" s="107"/>
      <c r="IY549" s="107"/>
      <c r="IZ549" s="107"/>
      <c r="JA549" s="107"/>
      <c r="JB549" s="107"/>
      <c r="JC549" s="107"/>
      <c r="JD549" s="107"/>
      <c r="JE549" s="107"/>
      <c r="JF549" s="107"/>
      <c r="JG549" s="107"/>
      <c r="JH549" s="107"/>
      <c r="JI549" s="107"/>
      <c r="JJ549" s="107"/>
      <c r="JK549" s="107"/>
      <c r="JL549" s="107"/>
      <c r="JM549" s="107"/>
      <c r="JN549" s="107"/>
      <c r="JO549" s="107"/>
      <c r="JP549" s="107"/>
      <c r="JQ549" s="107"/>
      <c r="JR549" s="107"/>
      <c r="JS549" s="107"/>
      <c r="JT549" s="107"/>
      <c r="JU549" s="107"/>
      <c r="JV549" s="107"/>
      <c r="JW549" s="107"/>
      <c r="JX549" s="107"/>
      <c r="JY549" s="107"/>
      <c r="JZ549" s="107"/>
      <c r="KA549" s="107"/>
      <c r="KB549" s="107"/>
      <c r="KC549" s="107"/>
      <c r="KD549" s="107"/>
      <c r="KE549" s="107"/>
      <c r="KF549" s="107"/>
      <c r="KG549" s="107"/>
      <c r="KH549" s="107"/>
      <c r="KI549" s="107"/>
      <c r="KJ549" s="107"/>
      <c r="KK549" s="107"/>
      <c r="KL549" s="107"/>
      <c r="KM549" s="107"/>
      <c r="KN549" s="107"/>
      <c r="KO549" s="107"/>
      <c r="KP549" s="107"/>
      <c r="KQ549" s="107"/>
      <c r="KR549" s="107"/>
      <c r="KS549" s="107"/>
      <c r="KT549" s="107"/>
      <c r="KU549" s="107"/>
      <c r="KV549" s="107"/>
      <c r="KW549" s="107"/>
      <c r="KX549" s="107"/>
      <c r="KY549" s="107"/>
      <c r="KZ549" s="107"/>
      <c r="LA549" s="107"/>
      <c r="LB549" s="107"/>
      <c r="LC549" s="107"/>
      <c r="LD549" s="107"/>
      <c r="LE549" s="107"/>
      <c r="LF549" s="107"/>
      <c r="LG549" s="107"/>
      <c r="LH549" s="107"/>
      <c r="LI549" s="107"/>
      <c r="LJ549" s="107"/>
      <c r="LK549" s="107"/>
      <c r="LL549" s="107"/>
      <c r="LM549" s="107"/>
      <c r="LN549" s="107"/>
      <c r="LO549" s="107"/>
      <c r="LP549" s="107"/>
      <c r="LQ549" s="107"/>
      <c r="LR549" s="107"/>
      <c r="LS549" s="107"/>
      <c r="LT549" s="107"/>
      <c r="LU549" s="107"/>
      <c r="LV549" s="107"/>
      <c r="LW549" s="107"/>
      <c r="LX549" s="107"/>
      <c r="LY549" s="107"/>
      <c r="LZ549" s="107"/>
      <c r="MA549" s="107"/>
      <c r="MB549" s="107"/>
      <c r="MC549" s="107"/>
      <c r="MD549" s="107"/>
      <c r="ME549" s="107"/>
      <c r="MF549" s="107"/>
      <c r="MG549" s="107"/>
      <c r="MH549" s="107"/>
      <c r="MI549" s="107"/>
      <c r="MJ549" s="107"/>
      <c r="MK549" s="107"/>
      <c r="ML549" s="107"/>
      <c r="MM549" s="107"/>
      <c r="MN549" s="107"/>
      <c r="MO549" s="107"/>
      <c r="MP549" s="107"/>
      <c r="MQ549" s="107"/>
      <c r="MR549" s="107"/>
      <c r="MS549" s="107"/>
      <c r="MT549" s="107"/>
      <c r="MU549" s="107"/>
      <c r="MV549" s="107"/>
      <c r="MW549" s="107"/>
      <c r="MX549" s="107"/>
      <c r="MY549" s="107"/>
      <c r="MZ549" s="107"/>
      <c r="NA549" s="107"/>
      <c r="NB549" s="107"/>
      <c r="NC549" s="107"/>
      <c r="ND549" s="107"/>
      <c r="NE549" s="107"/>
      <c r="NF549" s="107"/>
      <c r="NG549" s="107"/>
      <c r="NH549" s="107"/>
      <c r="NI549" s="107"/>
      <c r="NJ549" s="107"/>
      <c r="NK549" s="107"/>
      <c r="NL549" s="107"/>
      <c r="NM549" s="107"/>
      <c r="NN549" s="107"/>
      <c r="NO549" s="107"/>
      <c r="NP549" s="107"/>
      <c r="NQ549" s="107"/>
      <c r="NR549" s="107"/>
      <c r="NS549" s="107"/>
      <c r="NT549" s="107"/>
      <c r="NU549" s="107"/>
      <c r="NV549" s="107"/>
      <c r="NW549" s="107"/>
      <c r="NX549" s="107"/>
      <c r="NY549" s="107"/>
      <c r="NZ549" s="107"/>
      <c r="OA549" s="107"/>
      <c r="OB549" s="107"/>
      <c r="OC549" s="107"/>
      <c r="OD549" s="107"/>
      <c r="OE549" s="107"/>
      <c r="OF549" s="107"/>
      <c r="OG549" s="107"/>
      <c r="OH549" s="107"/>
      <c r="OI549" s="107"/>
      <c r="OJ549" s="107"/>
      <c r="OK549" s="107"/>
      <c r="OL549" s="107"/>
      <c r="OM549" s="107"/>
      <c r="ON549" s="107"/>
      <c r="OO549" s="107"/>
      <c r="OP549" s="107"/>
      <c r="OQ549" s="107"/>
      <c r="OR549" s="107"/>
      <c r="OS549" s="107"/>
      <c r="OT549" s="107"/>
      <c r="OU549" s="107"/>
      <c r="OV549" s="107"/>
      <c r="OW549" s="107"/>
      <c r="OX549" s="107"/>
      <c r="OY549" s="107"/>
      <c r="OZ549" s="107"/>
      <c r="PA549" s="107"/>
      <c r="PB549" s="107"/>
      <c r="PC549" s="107"/>
      <c r="PD549" s="107"/>
      <c r="PE549" s="107"/>
      <c r="PF549" s="107"/>
      <c r="PG549" s="107"/>
      <c r="PH549" s="107"/>
      <c r="PI549" s="107"/>
      <c r="PJ549" s="107"/>
      <c r="PK549" s="107"/>
      <c r="PL549" s="107"/>
      <c r="PM549" s="107"/>
      <c r="PN549" s="107"/>
      <c r="PO549" s="107"/>
      <c r="PP549" s="107"/>
      <c r="PQ549" s="107"/>
      <c r="PR549" s="107"/>
      <c r="PS549" s="107"/>
      <c r="PT549" s="107"/>
      <c r="PU549" s="107"/>
      <c r="PV549" s="107"/>
      <c r="PW549" s="107"/>
      <c r="PX549" s="107"/>
      <c r="PY549" s="107"/>
      <c r="PZ549" s="107"/>
      <c r="QA549" s="107"/>
      <c r="QB549" s="107"/>
      <c r="QC549" s="107"/>
      <c r="QD549" s="107"/>
      <c r="QE549" s="107"/>
      <c r="QF549" s="107"/>
      <c r="QG549" s="107"/>
      <c r="QH549" s="107"/>
      <c r="QI549" s="107"/>
      <c r="QJ549" s="107"/>
      <c r="QK549" s="107"/>
    </row>
    <row r="550" spans="1:453" s="107" customFormat="1" ht="30">
      <c r="A550" s="84" t="s">
        <v>2096</v>
      </c>
      <c r="B550" s="85" t="s">
        <v>1598</v>
      </c>
      <c r="C550" s="85" t="s">
        <v>32</v>
      </c>
      <c r="D550" s="82" t="s">
        <v>1603</v>
      </c>
      <c r="E550" s="101"/>
      <c r="F550" s="85" t="s">
        <v>1604</v>
      </c>
      <c r="G550" s="86" t="s">
        <v>1605</v>
      </c>
      <c r="H550" s="102">
        <v>41722</v>
      </c>
      <c r="I550" s="103">
        <v>41782</v>
      </c>
      <c r="J550" s="104">
        <v>98060.07</v>
      </c>
      <c r="K550" s="105">
        <v>41838</v>
      </c>
      <c r="L550" s="102">
        <v>41842</v>
      </c>
      <c r="M550" s="106"/>
      <c r="N550" s="106">
        <v>98060.07</v>
      </c>
      <c r="O550" s="104">
        <v>56896.4</v>
      </c>
      <c r="P550" s="104">
        <v>56896.4</v>
      </c>
      <c r="Q550" s="85" t="s">
        <v>221</v>
      </c>
      <c r="R550" s="85" t="s">
        <v>2347</v>
      </c>
      <c r="S550" s="101"/>
      <c r="T550" s="101"/>
      <c r="U550" s="101"/>
      <c r="V550" s="101"/>
      <c r="W550" s="101"/>
      <c r="X550" s="101"/>
      <c r="Y550" s="101" t="s">
        <v>1803</v>
      </c>
      <c r="Z550" s="84"/>
      <c r="AA550" s="84" t="s">
        <v>1803</v>
      </c>
    </row>
    <row r="551" spans="1:453" s="107" customFormat="1" ht="60">
      <c r="A551" s="84" t="s">
        <v>2099</v>
      </c>
      <c r="B551" s="85" t="s">
        <v>1609</v>
      </c>
      <c r="C551" s="85" t="s">
        <v>32</v>
      </c>
      <c r="D551" s="82" t="s">
        <v>1610</v>
      </c>
      <c r="E551" s="101"/>
      <c r="F551" s="85" t="s">
        <v>1611</v>
      </c>
      <c r="G551" s="86" t="s">
        <v>1612</v>
      </c>
      <c r="H551" s="102">
        <v>41891</v>
      </c>
      <c r="I551" s="103">
        <v>42971</v>
      </c>
      <c r="J551" s="104">
        <v>1630705.71</v>
      </c>
      <c r="K551" s="105"/>
      <c r="L551" s="102"/>
      <c r="M551" s="106">
        <v>0</v>
      </c>
      <c r="N551" s="106">
        <v>1630705.71</v>
      </c>
      <c r="O551" s="104">
        <v>17863.2</v>
      </c>
      <c r="P551" s="104">
        <v>17863.2</v>
      </c>
      <c r="Q551" s="85" t="s">
        <v>69</v>
      </c>
      <c r="R551" s="85" t="s">
        <v>2268</v>
      </c>
      <c r="S551" s="101"/>
      <c r="T551" s="101" t="s">
        <v>1803</v>
      </c>
      <c r="U551" s="101"/>
      <c r="V551" s="101"/>
      <c r="W551" s="101"/>
      <c r="X551" s="101"/>
      <c r="Y551" s="101"/>
      <c r="Z551" s="84"/>
      <c r="AA551" s="84"/>
    </row>
    <row r="552" spans="1:453" s="107" customFormat="1" ht="48">
      <c r="A552" s="84" t="s">
        <v>2099</v>
      </c>
      <c r="B552" s="85" t="s">
        <v>1609</v>
      </c>
      <c r="C552" s="85" t="s">
        <v>32</v>
      </c>
      <c r="D552" s="82" t="s">
        <v>1616</v>
      </c>
      <c r="E552" s="101" t="s">
        <v>114</v>
      </c>
      <c r="F552" s="85" t="s">
        <v>1614</v>
      </c>
      <c r="G552" s="86" t="s">
        <v>1617</v>
      </c>
      <c r="H552" s="102">
        <v>41928</v>
      </c>
      <c r="I552" s="103">
        <v>42168</v>
      </c>
      <c r="J552" s="104">
        <v>937556.78</v>
      </c>
      <c r="K552" s="105"/>
      <c r="L552" s="102"/>
      <c r="M552" s="106"/>
      <c r="N552" s="106">
        <v>937556.78</v>
      </c>
      <c r="O552" s="104"/>
      <c r="P552" s="104"/>
      <c r="Q552" s="85" t="s">
        <v>69</v>
      </c>
      <c r="R552" s="85" t="s">
        <v>2266</v>
      </c>
      <c r="S552" s="101"/>
      <c r="T552" s="101"/>
      <c r="U552" s="101"/>
      <c r="V552" s="101"/>
      <c r="W552" s="101"/>
      <c r="X552" s="101"/>
      <c r="Y552" s="101" t="s">
        <v>1803</v>
      </c>
      <c r="Z552" s="84"/>
      <c r="AA552" s="84" t="s">
        <v>1803</v>
      </c>
    </row>
    <row r="553" spans="1:453" s="107" customFormat="1" ht="45">
      <c r="A553" s="84" t="s">
        <v>2099</v>
      </c>
      <c r="B553" s="85" t="s">
        <v>1609</v>
      </c>
      <c r="C553" s="85" t="s">
        <v>32</v>
      </c>
      <c r="D553" s="82" t="s">
        <v>1618</v>
      </c>
      <c r="E553" s="101"/>
      <c r="F553" s="85" t="s">
        <v>1613</v>
      </c>
      <c r="G553" s="86" t="s">
        <v>1619</v>
      </c>
      <c r="H553" s="102">
        <v>41978</v>
      </c>
      <c r="I553" s="103">
        <v>42158</v>
      </c>
      <c r="J553" s="104">
        <v>693370.3</v>
      </c>
      <c r="K553" s="105"/>
      <c r="L553" s="102"/>
      <c r="M553" s="106"/>
      <c r="N553" s="106">
        <v>693370.3</v>
      </c>
      <c r="O553" s="104"/>
      <c r="P553" s="104"/>
      <c r="Q553" s="85" t="s">
        <v>69</v>
      </c>
      <c r="R553" s="85" t="s">
        <v>2267</v>
      </c>
      <c r="S553" s="101"/>
      <c r="T553" s="101" t="s">
        <v>1803</v>
      </c>
      <c r="U553" s="101"/>
      <c r="V553" s="101"/>
      <c r="W553" s="101"/>
      <c r="X553" s="101"/>
      <c r="Y553" s="101"/>
      <c r="Z553" s="84"/>
      <c r="AA553" s="84"/>
    </row>
    <row r="554" spans="1:453" s="107" customFormat="1" ht="45">
      <c r="A554" s="84" t="s">
        <v>2101</v>
      </c>
      <c r="B554" s="85" t="s">
        <v>1620</v>
      </c>
      <c r="C554" s="85" t="s">
        <v>32</v>
      </c>
      <c r="D554" s="82" t="s">
        <v>1640</v>
      </c>
      <c r="E554" s="101" t="s">
        <v>125</v>
      </c>
      <c r="F554" s="85" t="s">
        <v>1641</v>
      </c>
      <c r="G554" s="86" t="s">
        <v>2367</v>
      </c>
      <c r="H554" s="102">
        <v>40683</v>
      </c>
      <c r="I554" s="103">
        <v>40863</v>
      </c>
      <c r="J554" s="104">
        <v>615144.99</v>
      </c>
      <c r="K554" s="105">
        <v>40867</v>
      </c>
      <c r="L554" s="102">
        <v>41943</v>
      </c>
      <c r="M554" s="106">
        <v>-17.59</v>
      </c>
      <c r="N554" s="106">
        <v>615127.4</v>
      </c>
      <c r="O554" s="104"/>
      <c r="P554" s="104">
        <v>83250.399999999994</v>
      </c>
      <c r="Q554" s="85" t="s">
        <v>69</v>
      </c>
      <c r="R554" s="85" t="s">
        <v>2366</v>
      </c>
      <c r="S554" s="101"/>
      <c r="T554" s="101"/>
      <c r="U554" s="101" t="s">
        <v>1803</v>
      </c>
      <c r="V554" s="101"/>
      <c r="W554" s="101"/>
      <c r="X554" s="101"/>
      <c r="Y554" s="101"/>
      <c r="Z554" s="84"/>
      <c r="AA554" s="84"/>
    </row>
    <row r="555" spans="1:453" s="107" customFormat="1" ht="48">
      <c r="A555" s="84" t="s">
        <v>2101</v>
      </c>
      <c r="B555" s="85" t="s">
        <v>1620</v>
      </c>
      <c r="C555" s="85" t="s">
        <v>32</v>
      </c>
      <c r="D555" s="82" t="s">
        <v>1629</v>
      </c>
      <c r="E555" s="101" t="s">
        <v>1630</v>
      </c>
      <c r="F555" s="85" t="s">
        <v>1628</v>
      </c>
      <c r="G555" s="86" t="s">
        <v>2368</v>
      </c>
      <c r="H555" s="102">
        <v>41530</v>
      </c>
      <c r="I555" s="103">
        <v>41650</v>
      </c>
      <c r="J555" s="104">
        <v>512697.48</v>
      </c>
      <c r="K555" s="105">
        <v>41652</v>
      </c>
      <c r="L555" s="102">
        <v>41890</v>
      </c>
      <c r="M555" s="106"/>
      <c r="N555" s="106">
        <v>512697.48</v>
      </c>
      <c r="O555" s="104"/>
      <c r="P555" s="104">
        <v>293452.77</v>
      </c>
      <c r="Q555" s="85" t="s">
        <v>69</v>
      </c>
      <c r="R555" s="85" t="s">
        <v>2369</v>
      </c>
      <c r="S555" s="101"/>
      <c r="T555" s="101"/>
      <c r="U555" s="101"/>
      <c r="V555" s="101"/>
      <c r="W555" s="101"/>
      <c r="X555" s="101"/>
      <c r="Y555" s="101" t="s">
        <v>1803</v>
      </c>
      <c r="Z555" s="84"/>
      <c r="AA555" s="84" t="s">
        <v>1803</v>
      </c>
    </row>
    <row r="556" spans="1:453" s="107" customFormat="1" ht="30">
      <c r="A556" s="84" t="s">
        <v>2101</v>
      </c>
      <c r="B556" s="85" t="s">
        <v>1620</v>
      </c>
      <c r="C556" s="85" t="s">
        <v>32</v>
      </c>
      <c r="D556" s="82" t="s">
        <v>1636</v>
      </c>
      <c r="E556" s="101" t="s">
        <v>114</v>
      </c>
      <c r="F556" s="85" t="s">
        <v>1637</v>
      </c>
      <c r="G556" s="86" t="s">
        <v>2370</v>
      </c>
      <c r="H556" s="102">
        <v>41285</v>
      </c>
      <c r="I556" s="103">
        <v>41555</v>
      </c>
      <c r="J556" s="104">
        <v>507391.9</v>
      </c>
      <c r="K556" s="105">
        <v>41558</v>
      </c>
      <c r="L556" s="102">
        <v>42095</v>
      </c>
      <c r="M556" s="106"/>
      <c r="N556" s="106">
        <v>507391.9</v>
      </c>
      <c r="O556" s="104"/>
      <c r="P556" s="104">
        <v>245991.78</v>
      </c>
      <c r="Q556" s="85" t="s">
        <v>221</v>
      </c>
      <c r="R556" s="85" t="s">
        <v>2137</v>
      </c>
      <c r="S556" s="101"/>
      <c r="T556" s="101"/>
      <c r="U556" s="101" t="s">
        <v>1803</v>
      </c>
      <c r="V556" s="101"/>
      <c r="W556" s="101"/>
      <c r="X556" s="101"/>
      <c r="Y556" s="101"/>
      <c r="Z556" s="84"/>
      <c r="AA556" s="84"/>
    </row>
    <row r="557" spans="1:453" s="107" customFormat="1" ht="30">
      <c r="A557" s="84" t="s">
        <v>2101</v>
      </c>
      <c r="B557" s="85" t="s">
        <v>1620</v>
      </c>
      <c r="C557" s="85" t="s">
        <v>32</v>
      </c>
      <c r="D557" s="82" t="s">
        <v>1644</v>
      </c>
      <c r="E557" s="101"/>
      <c r="F557" s="85" t="s">
        <v>1645</v>
      </c>
      <c r="G557" s="86" t="s">
        <v>2371</v>
      </c>
      <c r="H557" s="102" t="s">
        <v>1646</v>
      </c>
      <c r="I557" s="103">
        <v>41232</v>
      </c>
      <c r="J557" s="104">
        <v>333899.92</v>
      </c>
      <c r="K557" s="105" t="s">
        <v>1647</v>
      </c>
      <c r="L557" s="102">
        <v>41772</v>
      </c>
      <c r="M557" s="106">
        <v>66783.009999999995</v>
      </c>
      <c r="N557" s="106">
        <v>400682.93</v>
      </c>
      <c r="O557" s="104"/>
      <c r="P557" s="104">
        <v>237201.63</v>
      </c>
      <c r="Q557" s="85" t="s">
        <v>69</v>
      </c>
      <c r="R557" s="85" t="s">
        <v>2137</v>
      </c>
      <c r="S557" s="101"/>
      <c r="T557" s="101"/>
      <c r="U557" s="101" t="s">
        <v>1803</v>
      </c>
      <c r="V557" s="101"/>
      <c r="W557" s="101"/>
      <c r="X557" s="101"/>
      <c r="Y557" s="101"/>
      <c r="Z557" s="84"/>
      <c r="AA557" s="84"/>
    </row>
    <row r="558" spans="1:453" s="107" customFormat="1" ht="30">
      <c r="A558" s="84" t="s">
        <v>2101</v>
      </c>
      <c r="B558" s="85" t="s">
        <v>1620</v>
      </c>
      <c r="C558" s="85" t="s">
        <v>32</v>
      </c>
      <c r="D558" s="82" t="s">
        <v>1638</v>
      </c>
      <c r="E558" s="101"/>
      <c r="F558" s="85" t="s">
        <v>1639</v>
      </c>
      <c r="G558" s="86" t="s">
        <v>2372</v>
      </c>
      <c r="H558" s="102">
        <v>40660</v>
      </c>
      <c r="I558" s="103">
        <v>40780</v>
      </c>
      <c r="J558" s="104">
        <v>289899.37</v>
      </c>
      <c r="K558" s="105">
        <v>40782</v>
      </c>
      <c r="L558" s="102">
        <v>41890</v>
      </c>
      <c r="M558" s="106">
        <v>39905.72</v>
      </c>
      <c r="N558" s="106">
        <v>329805.09000000003</v>
      </c>
      <c r="O558" s="104">
        <v>13341.48</v>
      </c>
      <c r="P558" s="104">
        <v>263017.83</v>
      </c>
      <c r="Q558" s="85" t="s">
        <v>69</v>
      </c>
      <c r="R558" s="85" t="s">
        <v>2137</v>
      </c>
      <c r="S558" s="101"/>
      <c r="T558" s="101"/>
      <c r="U558" s="101" t="s">
        <v>1803</v>
      </c>
      <c r="V558" s="101"/>
      <c r="W558" s="101"/>
      <c r="X558" s="101"/>
      <c r="Y558" s="101"/>
      <c r="Z558" s="84"/>
      <c r="AA558" s="84"/>
    </row>
    <row r="559" spans="1:453" s="107" customFormat="1" ht="30">
      <c r="A559" s="84" t="s">
        <v>2101</v>
      </c>
      <c r="B559" s="85" t="s">
        <v>1620</v>
      </c>
      <c r="C559" s="85" t="s">
        <v>32</v>
      </c>
      <c r="D559" s="82" t="s">
        <v>1631</v>
      </c>
      <c r="E559" s="101" t="s">
        <v>1627</v>
      </c>
      <c r="F559" s="85" t="s">
        <v>1632</v>
      </c>
      <c r="G559" s="86" t="s">
        <v>2373</v>
      </c>
      <c r="H559" s="102" t="s">
        <v>1633</v>
      </c>
      <c r="I559" s="103">
        <v>41186</v>
      </c>
      <c r="J559" s="104">
        <v>252661.69</v>
      </c>
      <c r="K559" s="105" t="s">
        <v>1634</v>
      </c>
      <c r="L559" s="102">
        <v>41906</v>
      </c>
      <c r="M559" s="106"/>
      <c r="N559" s="106">
        <v>252661.69</v>
      </c>
      <c r="O559" s="104">
        <v>37429.870000000003</v>
      </c>
      <c r="P559" s="104">
        <v>37429.870000000003</v>
      </c>
      <c r="Q559" s="85" t="s">
        <v>221</v>
      </c>
      <c r="R559" s="85" t="s">
        <v>2374</v>
      </c>
      <c r="S559" s="101"/>
      <c r="T559" s="101"/>
      <c r="U559" s="101"/>
      <c r="V559" s="101"/>
      <c r="W559" s="101"/>
      <c r="X559" s="101"/>
      <c r="Y559" s="101" t="s">
        <v>1803</v>
      </c>
      <c r="Z559" s="84"/>
      <c r="AA559" s="84" t="s">
        <v>1803</v>
      </c>
    </row>
    <row r="560" spans="1:453" s="107" customFormat="1" ht="30">
      <c r="A560" s="84" t="s">
        <v>2101</v>
      </c>
      <c r="B560" s="85" t="s">
        <v>1620</v>
      </c>
      <c r="C560" s="85" t="s">
        <v>32</v>
      </c>
      <c r="D560" s="82" t="s">
        <v>1623</v>
      </c>
      <c r="E560" s="101"/>
      <c r="F560" s="85" t="s">
        <v>1624</v>
      </c>
      <c r="G560" s="86" t="s">
        <v>2375</v>
      </c>
      <c r="H560" s="102">
        <v>41865</v>
      </c>
      <c r="I560" s="103">
        <v>41955</v>
      </c>
      <c r="J560" s="104">
        <v>236857.4</v>
      </c>
      <c r="K560" s="105">
        <v>41957</v>
      </c>
      <c r="L560" s="102"/>
      <c r="M560" s="106"/>
      <c r="N560" s="106">
        <v>236857.4</v>
      </c>
      <c r="O560" s="104"/>
      <c r="P560" s="104"/>
      <c r="Q560" s="85" t="s">
        <v>69</v>
      </c>
      <c r="R560" s="85" t="s">
        <v>2376</v>
      </c>
      <c r="S560" s="101"/>
      <c r="T560" s="101"/>
      <c r="U560" s="101"/>
      <c r="V560" s="101"/>
      <c r="W560" s="101"/>
      <c r="X560" s="101"/>
      <c r="Y560" s="101" t="s">
        <v>1803</v>
      </c>
      <c r="Z560" s="84"/>
      <c r="AA560" s="84" t="s">
        <v>1803</v>
      </c>
    </row>
    <row r="561" spans="1:453" s="107" customFormat="1" ht="45">
      <c r="A561" s="84" t="s">
        <v>2101</v>
      </c>
      <c r="B561" s="85" t="s">
        <v>1620</v>
      </c>
      <c r="C561" s="85" t="s">
        <v>32</v>
      </c>
      <c r="D561" s="82" t="s">
        <v>1642</v>
      </c>
      <c r="E561" s="101" t="s">
        <v>1643</v>
      </c>
      <c r="F561" s="85" t="s">
        <v>1641</v>
      </c>
      <c r="G561" s="86" t="s">
        <v>2377</v>
      </c>
      <c r="H561" s="102">
        <v>40683</v>
      </c>
      <c r="I561" s="103">
        <v>40803</v>
      </c>
      <c r="J561" s="104">
        <v>189861.99</v>
      </c>
      <c r="K561" s="105">
        <v>40806</v>
      </c>
      <c r="L561" s="102">
        <v>41883</v>
      </c>
      <c r="M561" s="106">
        <v>-657.88</v>
      </c>
      <c r="N561" s="106">
        <v>189204.11</v>
      </c>
      <c r="O561" s="104"/>
      <c r="P561" s="104">
        <v>85894.19</v>
      </c>
      <c r="Q561" s="85" t="s">
        <v>69</v>
      </c>
      <c r="R561" s="85" t="s">
        <v>2378</v>
      </c>
      <c r="S561" s="101"/>
      <c r="T561" s="101" t="s">
        <v>1803</v>
      </c>
      <c r="U561" s="101"/>
      <c r="V561" s="101"/>
      <c r="W561" s="101"/>
      <c r="X561" s="101"/>
      <c r="Y561" s="101"/>
      <c r="Z561" s="84"/>
      <c r="AA561" s="84"/>
    </row>
    <row r="562" spans="1:453" s="107" customFormat="1" ht="24">
      <c r="A562" s="84" t="s">
        <v>2101</v>
      </c>
      <c r="B562" s="85" t="s">
        <v>1620</v>
      </c>
      <c r="C562" s="85" t="s">
        <v>32</v>
      </c>
      <c r="D562" s="82" t="s">
        <v>1621</v>
      </c>
      <c r="E562" s="101"/>
      <c r="F562" s="85" t="s">
        <v>1635</v>
      </c>
      <c r="G562" s="86" t="s">
        <v>2379</v>
      </c>
      <c r="H562" s="102">
        <v>41102</v>
      </c>
      <c r="I562" s="103">
        <v>41282</v>
      </c>
      <c r="J562" s="104">
        <v>164022.5</v>
      </c>
      <c r="K562" s="105">
        <v>41286</v>
      </c>
      <c r="L562" s="102">
        <v>41642</v>
      </c>
      <c r="M562" s="106"/>
      <c r="N562" s="106">
        <v>164022.5</v>
      </c>
      <c r="O562" s="104"/>
      <c r="P562" s="104">
        <v>81890.509999999995</v>
      </c>
      <c r="Q562" s="85" t="s">
        <v>69</v>
      </c>
      <c r="R562" s="85" t="s">
        <v>2380</v>
      </c>
      <c r="S562" s="101"/>
      <c r="T562" s="101"/>
      <c r="U562" s="101" t="s">
        <v>1803</v>
      </c>
      <c r="V562" s="101"/>
      <c r="W562" s="101"/>
      <c r="X562" s="101"/>
      <c r="Y562" s="101"/>
      <c r="Z562" s="84"/>
      <c r="AA562" s="84"/>
    </row>
    <row r="563" spans="1:453" s="107" customFormat="1" ht="30">
      <c r="A563" s="84" t="s">
        <v>2101</v>
      </c>
      <c r="B563" s="85" t="s">
        <v>1620</v>
      </c>
      <c r="C563" s="85" t="s">
        <v>32</v>
      </c>
      <c r="D563" s="82" t="s">
        <v>1625</v>
      </c>
      <c r="E563" s="101"/>
      <c r="F563" s="85" t="s">
        <v>1622</v>
      </c>
      <c r="G563" s="86" t="s">
        <v>2381</v>
      </c>
      <c r="H563" s="102">
        <v>41348</v>
      </c>
      <c r="I563" s="103">
        <v>41438</v>
      </c>
      <c r="J563" s="104">
        <v>142159.62</v>
      </c>
      <c r="K563" s="105">
        <v>41440</v>
      </c>
      <c r="L563" s="102"/>
      <c r="M563" s="106"/>
      <c r="N563" s="106">
        <v>142159.62</v>
      </c>
      <c r="O563" s="104"/>
      <c r="P563" s="104"/>
      <c r="Q563" s="85" t="s">
        <v>221</v>
      </c>
      <c r="R563" s="85" t="s">
        <v>2380</v>
      </c>
      <c r="S563" s="101"/>
      <c r="T563" s="101"/>
      <c r="U563" s="101" t="s">
        <v>1803</v>
      </c>
      <c r="V563" s="101"/>
      <c r="W563" s="101"/>
      <c r="X563" s="101"/>
      <c r="Y563" s="101"/>
      <c r="Z563" s="84"/>
      <c r="AA563" s="84"/>
    </row>
    <row r="564" spans="1:453" s="107" customFormat="1" ht="60">
      <c r="A564" s="84" t="s">
        <v>2101</v>
      </c>
      <c r="B564" s="85" t="s">
        <v>2092</v>
      </c>
      <c r="C564" s="85" t="s">
        <v>32</v>
      </c>
      <c r="D564" s="82" t="s">
        <v>1655</v>
      </c>
      <c r="E564" s="101" t="s">
        <v>1649</v>
      </c>
      <c r="F564" s="85" t="s">
        <v>1652</v>
      </c>
      <c r="G564" s="86" t="s">
        <v>1653</v>
      </c>
      <c r="H564" s="102"/>
      <c r="I564" s="103"/>
      <c r="J564" s="104">
        <v>534453.15</v>
      </c>
      <c r="K564" s="105" t="s">
        <v>1654</v>
      </c>
      <c r="L564" s="102"/>
      <c r="M564" s="106"/>
      <c r="N564" s="106">
        <v>534453.15</v>
      </c>
      <c r="O564" s="104">
        <v>29105.39</v>
      </c>
      <c r="P564" s="104">
        <v>29105.39</v>
      </c>
      <c r="Q564" s="85" t="s">
        <v>369</v>
      </c>
      <c r="R564" s="85" t="s">
        <v>2401</v>
      </c>
      <c r="S564" s="101"/>
      <c r="T564" s="101"/>
      <c r="U564" s="101"/>
      <c r="V564" s="101" t="s">
        <v>1803</v>
      </c>
      <c r="W564" s="101"/>
      <c r="X564" s="101"/>
      <c r="Y564" s="101"/>
      <c r="Z564" s="84"/>
      <c r="AA564" s="84"/>
    </row>
    <row r="565" spans="1:453" s="107" customFormat="1" ht="60">
      <c r="A565" s="84" t="s">
        <v>2101</v>
      </c>
      <c r="B565" s="85" t="s">
        <v>2092</v>
      </c>
      <c r="C565" s="85" t="s">
        <v>32</v>
      </c>
      <c r="D565" s="82" t="s">
        <v>1651</v>
      </c>
      <c r="E565" s="101" t="s">
        <v>1649</v>
      </c>
      <c r="F565" s="85" t="s">
        <v>1652</v>
      </c>
      <c r="G565" s="86" t="s">
        <v>1653</v>
      </c>
      <c r="H565" s="102"/>
      <c r="I565" s="103"/>
      <c r="J565" s="104">
        <v>233978.22</v>
      </c>
      <c r="K565" s="105" t="s">
        <v>1654</v>
      </c>
      <c r="L565" s="102"/>
      <c r="M565" s="106"/>
      <c r="N565" s="106">
        <v>233978.22</v>
      </c>
      <c r="O565" s="104">
        <v>20807.189999999999</v>
      </c>
      <c r="P565" s="104">
        <v>20807.189999999999</v>
      </c>
      <c r="Q565" s="85" t="s">
        <v>369</v>
      </c>
      <c r="R565" s="85" t="s">
        <v>2402</v>
      </c>
      <c r="S565" s="101"/>
      <c r="T565" s="101"/>
      <c r="U565" s="101"/>
      <c r="V565" s="101" t="s">
        <v>1803</v>
      </c>
      <c r="W565" s="101"/>
      <c r="X565" s="101"/>
      <c r="Y565" s="101"/>
      <c r="Z565" s="84"/>
      <c r="AA565" s="84"/>
    </row>
    <row r="566" spans="1:453" s="107" customFormat="1" ht="48">
      <c r="A566" s="84" t="s">
        <v>2101</v>
      </c>
      <c r="B566" s="85" t="s">
        <v>1656</v>
      </c>
      <c r="C566" s="85" t="s">
        <v>32</v>
      </c>
      <c r="D566" s="82" t="s">
        <v>1662</v>
      </c>
      <c r="E566" s="101"/>
      <c r="F566" s="85" t="s">
        <v>1663</v>
      </c>
      <c r="G566" s="86" t="s">
        <v>170</v>
      </c>
      <c r="H566" s="102">
        <v>41718</v>
      </c>
      <c r="I566" s="103">
        <v>41988</v>
      </c>
      <c r="J566" s="104">
        <v>953263.42</v>
      </c>
      <c r="K566" s="105">
        <v>41963</v>
      </c>
      <c r="L566" s="102"/>
      <c r="M566" s="106"/>
      <c r="N566" s="106">
        <v>953263.42</v>
      </c>
      <c r="O566" s="104">
        <v>23250.15</v>
      </c>
      <c r="P566" s="104">
        <v>30239.94</v>
      </c>
      <c r="Q566" s="85" t="s">
        <v>221</v>
      </c>
      <c r="R566" s="85"/>
      <c r="S566" s="101"/>
      <c r="T566" s="101"/>
      <c r="U566" s="101"/>
      <c r="V566" s="101"/>
      <c r="W566" s="101"/>
      <c r="X566" s="101"/>
      <c r="Y566" s="101"/>
      <c r="Z566" s="84" t="s">
        <v>1803</v>
      </c>
      <c r="AA566" s="84" t="s">
        <v>1803</v>
      </c>
    </row>
    <row r="567" spans="1:453" s="107" customFormat="1" ht="48">
      <c r="A567" s="84" t="s">
        <v>2101</v>
      </c>
      <c r="B567" s="85" t="s">
        <v>1656</v>
      </c>
      <c r="C567" s="85" t="s">
        <v>32</v>
      </c>
      <c r="D567" s="82" t="s">
        <v>1664</v>
      </c>
      <c r="E567" s="101"/>
      <c r="F567" s="85" t="s">
        <v>1663</v>
      </c>
      <c r="G567" s="86" t="s">
        <v>170</v>
      </c>
      <c r="H567" s="102">
        <v>41758</v>
      </c>
      <c r="I567" s="103">
        <v>42058</v>
      </c>
      <c r="J567" s="104">
        <v>513934.04</v>
      </c>
      <c r="K567" s="105" t="s">
        <v>1665</v>
      </c>
      <c r="L567" s="102"/>
      <c r="M567" s="106">
        <v>12040.53</v>
      </c>
      <c r="N567" s="106">
        <v>525974.56999999995</v>
      </c>
      <c r="O567" s="104">
        <v>42244.71</v>
      </c>
      <c r="P567" s="104">
        <v>101801.71</v>
      </c>
      <c r="Q567" s="85" t="s">
        <v>221</v>
      </c>
      <c r="R567" s="85"/>
      <c r="S567" s="101"/>
      <c r="T567" s="101"/>
      <c r="U567" s="101"/>
      <c r="V567" s="101"/>
      <c r="W567" s="101"/>
      <c r="X567" s="101"/>
      <c r="Y567" s="101"/>
      <c r="Z567" s="84" t="s">
        <v>1803</v>
      </c>
      <c r="AA567" s="84" t="s">
        <v>1803</v>
      </c>
    </row>
    <row r="568" spans="1:453" s="107" customFormat="1" ht="45">
      <c r="A568" s="84" t="s">
        <v>2101</v>
      </c>
      <c r="B568" s="85" t="s">
        <v>1656</v>
      </c>
      <c r="C568" s="85" t="s">
        <v>32</v>
      </c>
      <c r="D568" s="82" t="s">
        <v>1657</v>
      </c>
      <c r="E568" s="101"/>
      <c r="F568" s="85" t="s">
        <v>1658</v>
      </c>
      <c r="G568" s="86" t="s">
        <v>170</v>
      </c>
      <c r="H568" s="102">
        <v>41620</v>
      </c>
      <c r="I568" s="103">
        <v>41800</v>
      </c>
      <c r="J568" s="104">
        <v>493791.53</v>
      </c>
      <c r="K568" s="105">
        <v>41802</v>
      </c>
      <c r="L568" s="102">
        <v>42165</v>
      </c>
      <c r="M568" s="106"/>
      <c r="N568" s="106">
        <v>493791.53</v>
      </c>
      <c r="O568" s="104">
        <v>17729.580000000002</v>
      </c>
      <c r="P568" s="104">
        <v>291459.45</v>
      </c>
      <c r="Q568" s="85" t="s">
        <v>69</v>
      </c>
      <c r="R568" s="85"/>
      <c r="S568" s="101"/>
      <c r="T568" s="101"/>
      <c r="U568" s="101"/>
      <c r="V568" s="101"/>
      <c r="W568" s="101"/>
      <c r="X568" s="101"/>
      <c r="Y568" s="101"/>
      <c r="Z568" s="84" t="s">
        <v>1803</v>
      </c>
      <c r="AA568" s="84" t="s">
        <v>1803</v>
      </c>
    </row>
    <row r="569" spans="1:453" s="107" customFormat="1" ht="48">
      <c r="A569" s="84" t="s">
        <v>2101</v>
      </c>
      <c r="B569" s="85" t="s">
        <v>1656</v>
      </c>
      <c r="C569" s="85" t="s">
        <v>32</v>
      </c>
      <c r="D569" s="82" t="s">
        <v>1666</v>
      </c>
      <c r="E569" s="101"/>
      <c r="F569" s="85" t="s">
        <v>1659</v>
      </c>
      <c r="G569" s="86" t="s">
        <v>170</v>
      </c>
      <c r="H569" s="102">
        <v>41758</v>
      </c>
      <c r="I569" s="103">
        <v>41938</v>
      </c>
      <c r="J569" s="104">
        <v>151861.74</v>
      </c>
      <c r="K569" s="105">
        <v>41941</v>
      </c>
      <c r="L569" s="102"/>
      <c r="M569" s="106"/>
      <c r="N569" s="106">
        <v>151861.74</v>
      </c>
      <c r="O569" s="104">
        <v>5257.24</v>
      </c>
      <c r="P569" s="104">
        <v>5257.24</v>
      </c>
      <c r="Q569" s="85" t="s">
        <v>69</v>
      </c>
      <c r="R569" s="85"/>
      <c r="S569" s="101"/>
      <c r="T569" s="101"/>
      <c r="U569" s="101"/>
      <c r="V569" s="101"/>
      <c r="W569" s="101"/>
      <c r="X569" s="101"/>
      <c r="Y569" s="101"/>
      <c r="Z569" s="84" t="s">
        <v>1803</v>
      </c>
      <c r="AA569" s="84" t="s">
        <v>1803</v>
      </c>
    </row>
    <row r="570" spans="1:453" s="107" customFormat="1" ht="48">
      <c r="A570" s="84" t="s">
        <v>2101</v>
      </c>
      <c r="B570" s="85" t="s">
        <v>1656</v>
      </c>
      <c r="C570" s="85" t="s">
        <v>32</v>
      </c>
      <c r="D570" s="82" t="s">
        <v>1660</v>
      </c>
      <c r="E570" s="101"/>
      <c r="F570" s="85" t="s">
        <v>1661</v>
      </c>
      <c r="G570" s="86" t="s">
        <v>170</v>
      </c>
      <c r="H570" s="102">
        <v>41884</v>
      </c>
      <c r="I570" s="103">
        <v>41974</v>
      </c>
      <c r="J570" s="104">
        <v>149012.43</v>
      </c>
      <c r="K570" s="105">
        <v>41975</v>
      </c>
      <c r="L570" s="102"/>
      <c r="M570" s="106"/>
      <c r="N570" s="106">
        <v>149012.43</v>
      </c>
      <c r="O570" s="104">
        <v>49554.7</v>
      </c>
      <c r="P570" s="104">
        <v>49554.7</v>
      </c>
      <c r="Q570" s="85" t="s">
        <v>221</v>
      </c>
      <c r="R570" s="85"/>
      <c r="S570" s="101"/>
      <c r="T570" s="101"/>
      <c r="U570" s="101"/>
      <c r="V570" s="101"/>
      <c r="W570" s="101"/>
      <c r="X570" s="101"/>
      <c r="Y570" s="101"/>
      <c r="Z570" s="84" t="s">
        <v>1803</v>
      </c>
      <c r="AA570" s="84" t="s">
        <v>1803</v>
      </c>
    </row>
    <row r="571" spans="1:453" s="107" customFormat="1">
      <c r="A571" s="15" t="s">
        <v>2096</v>
      </c>
      <c r="B571" s="16" t="s">
        <v>2524</v>
      </c>
      <c r="C571" s="16" t="s">
        <v>32</v>
      </c>
      <c r="D571" s="26" t="s">
        <v>2532</v>
      </c>
      <c r="E571" s="18"/>
      <c r="F571" s="16"/>
      <c r="G571" s="25"/>
      <c r="H571" s="19"/>
      <c r="I571" s="20"/>
      <c r="J571" s="21"/>
      <c r="K571" s="22"/>
      <c r="L571" s="19"/>
      <c r="M571" s="23"/>
      <c r="N571" s="23">
        <v>0</v>
      </c>
      <c r="O571" s="21"/>
      <c r="P571" s="21"/>
      <c r="Q571" s="16"/>
      <c r="R571" s="16"/>
      <c r="S571" s="18"/>
      <c r="T571" s="18"/>
      <c r="U571" s="18"/>
      <c r="V571" s="18"/>
      <c r="W571" s="18"/>
      <c r="X571" s="18"/>
      <c r="Y571" s="18"/>
      <c r="Z571" s="15"/>
      <c r="AA571" s="15"/>
      <c r="AC571" s="24"/>
      <c r="AD571" s="24"/>
      <c r="AE571" s="24"/>
      <c r="AF571" s="24"/>
      <c r="AG571" s="24"/>
      <c r="AH571" s="24"/>
      <c r="AI571" s="24"/>
      <c r="AJ571" s="24"/>
      <c r="AK571" s="24"/>
      <c r="AL571" s="24"/>
      <c r="AM571" s="24"/>
      <c r="AN571" s="24"/>
      <c r="AO571" s="24"/>
      <c r="AP571" s="24"/>
      <c r="AQ571" s="24"/>
      <c r="AR571" s="24"/>
      <c r="AS571" s="24"/>
      <c r="AT571" s="24"/>
      <c r="AU571" s="24"/>
      <c r="AV571" s="24"/>
      <c r="AW571" s="24"/>
      <c r="AX571" s="24"/>
      <c r="AY571" s="24"/>
      <c r="AZ571" s="24"/>
      <c r="BA571" s="24"/>
      <c r="BB571" s="24"/>
      <c r="BC571" s="24"/>
      <c r="BD571" s="24"/>
      <c r="BE571" s="24"/>
      <c r="BF571" s="24"/>
      <c r="BG571" s="24"/>
      <c r="BH571" s="24"/>
      <c r="BI571" s="24"/>
      <c r="BJ571" s="24"/>
      <c r="BK571" s="24"/>
      <c r="BL571" s="24"/>
      <c r="BM571" s="24"/>
      <c r="BN571" s="24"/>
      <c r="BO571" s="24"/>
      <c r="BP571" s="24"/>
      <c r="BQ571" s="24"/>
      <c r="BR571" s="24"/>
      <c r="BS571" s="24"/>
      <c r="BT571" s="24"/>
      <c r="BU571" s="24"/>
      <c r="BV571" s="24"/>
      <c r="BW571" s="24"/>
      <c r="BX571" s="24"/>
      <c r="BY571" s="24"/>
      <c r="BZ571" s="24"/>
      <c r="CA571" s="24"/>
      <c r="CB571" s="24"/>
      <c r="CC571" s="24"/>
      <c r="CD571" s="24"/>
      <c r="CE571" s="24"/>
      <c r="CF571" s="24"/>
      <c r="CG571" s="24"/>
      <c r="CH571" s="24"/>
      <c r="CI571" s="24"/>
      <c r="CJ571" s="24"/>
      <c r="CK571" s="24"/>
      <c r="CL571" s="24"/>
      <c r="CM571" s="24"/>
      <c r="CN571" s="24"/>
      <c r="CO571" s="24"/>
      <c r="CP571" s="24"/>
      <c r="CQ571" s="24"/>
      <c r="CR571" s="24"/>
      <c r="CS571" s="24"/>
      <c r="CT571" s="24"/>
      <c r="CU571" s="24"/>
      <c r="CV571" s="24"/>
      <c r="CW571" s="24"/>
      <c r="CX571" s="24"/>
      <c r="CY571" s="24"/>
      <c r="CZ571" s="24"/>
      <c r="DA571" s="24"/>
      <c r="DB571" s="24"/>
      <c r="DC571" s="24"/>
      <c r="DD571" s="24"/>
      <c r="DE571" s="24"/>
      <c r="DF571" s="24"/>
      <c r="DG571" s="24"/>
      <c r="DH571" s="24"/>
      <c r="DI571" s="24"/>
      <c r="DJ571" s="24"/>
      <c r="DK571" s="24"/>
      <c r="DL571" s="24"/>
      <c r="DM571" s="24"/>
      <c r="DN571" s="24"/>
      <c r="DO571" s="24"/>
      <c r="DP571" s="24"/>
      <c r="DQ571" s="24"/>
      <c r="DR571" s="24"/>
      <c r="DS571" s="24"/>
      <c r="DT571" s="24"/>
      <c r="DU571" s="24"/>
      <c r="DV571" s="24"/>
      <c r="DW571" s="24"/>
      <c r="DX571" s="24"/>
      <c r="DY571" s="24"/>
      <c r="DZ571" s="24"/>
      <c r="EA571" s="24"/>
      <c r="EB571" s="24"/>
      <c r="EC571" s="24"/>
      <c r="ED571" s="24"/>
      <c r="EE571" s="24"/>
      <c r="EF571" s="24"/>
      <c r="EG571" s="24"/>
      <c r="EH571" s="24"/>
      <c r="EI571" s="24"/>
      <c r="EJ571" s="24"/>
      <c r="EK571" s="24"/>
      <c r="EL571" s="24"/>
      <c r="EM571" s="24"/>
      <c r="EN571" s="24"/>
      <c r="EO571" s="24"/>
      <c r="EP571" s="24"/>
      <c r="EQ571" s="24"/>
      <c r="ER571" s="24"/>
      <c r="ES571" s="24"/>
      <c r="ET571" s="24"/>
      <c r="EU571" s="24"/>
      <c r="EV571" s="24"/>
      <c r="EW571" s="24"/>
      <c r="EX571" s="24"/>
      <c r="EY571" s="24"/>
      <c r="EZ571" s="24"/>
      <c r="FA571" s="24"/>
      <c r="FB571" s="24"/>
      <c r="FC571" s="24"/>
      <c r="FD571" s="24"/>
      <c r="FE571" s="24"/>
      <c r="FF571" s="24"/>
      <c r="FG571" s="24"/>
      <c r="FH571" s="24"/>
      <c r="FI571" s="24"/>
      <c r="FJ571" s="24"/>
      <c r="FK571" s="24"/>
      <c r="FL571" s="24"/>
      <c r="FM571" s="24"/>
      <c r="FN571" s="24"/>
      <c r="FO571" s="24"/>
      <c r="FP571" s="24"/>
      <c r="FQ571" s="24"/>
      <c r="FR571" s="24"/>
      <c r="FS571" s="24"/>
      <c r="FT571" s="24"/>
      <c r="FU571" s="24"/>
      <c r="FV571" s="24"/>
      <c r="FW571" s="24"/>
      <c r="FX571" s="24"/>
      <c r="FY571" s="24"/>
      <c r="FZ571" s="24"/>
      <c r="GA571" s="24"/>
      <c r="GB571" s="24"/>
      <c r="GC571" s="24"/>
      <c r="GD571" s="24"/>
      <c r="GE571" s="24"/>
      <c r="GF571" s="24"/>
      <c r="GG571" s="24"/>
      <c r="GH571" s="24"/>
      <c r="GI571" s="24"/>
      <c r="GJ571" s="24"/>
      <c r="GK571" s="24"/>
      <c r="GL571" s="24"/>
      <c r="GM571" s="24"/>
      <c r="GN571" s="24"/>
      <c r="GO571" s="24"/>
      <c r="GP571" s="24"/>
      <c r="GQ571" s="24"/>
      <c r="GR571" s="24"/>
      <c r="GS571" s="24"/>
      <c r="GT571" s="24"/>
      <c r="GU571" s="24"/>
      <c r="GV571" s="24"/>
      <c r="GW571" s="24"/>
      <c r="GX571" s="24"/>
      <c r="GY571" s="24"/>
      <c r="GZ571" s="24"/>
      <c r="HA571" s="24"/>
      <c r="HB571" s="24"/>
      <c r="HC571" s="24"/>
      <c r="HD571" s="24"/>
      <c r="HE571" s="24"/>
      <c r="HF571" s="24"/>
      <c r="HG571" s="24"/>
      <c r="HH571" s="24"/>
      <c r="HI571" s="24"/>
      <c r="HJ571" s="24"/>
      <c r="HK571" s="24"/>
      <c r="HL571" s="24"/>
      <c r="HM571" s="24"/>
      <c r="HN571" s="24"/>
      <c r="HO571" s="24"/>
      <c r="HP571" s="24"/>
      <c r="HQ571" s="24"/>
      <c r="HR571" s="24"/>
      <c r="HS571" s="24"/>
      <c r="HT571" s="24"/>
      <c r="HU571" s="24"/>
      <c r="HV571" s="24"/>
      <c r="HW571" s="24"/>
      <c r="HX571" s="24"/>
      <c r="HY571" s="24"/>
      <c r="HZ571" s="24"/>
      <c r="IA571" s="24"/>
      <c r="IB571" s="24"/>
      <c r="IC571" s="24"/>
      <c r="ID571" s="24"/>
      <c r="IE571" s="24"/>
      <c r="IF571" s="24"/>
      <c r="IG571" s="24"/>
      <c r="IH571" s="24"/>
      <c r="II571" s="24"/>
      <c r="IJ571" s="24"/>
      <c r="IK571" s="24"/>
      <c r="IL571" s="24"/>
      <c r="IM571" s="24"/>
      <c r="IN571" s="24"/>
      <c r="IO571" s="24"/>
      <c r="IP571" s="24"/>
      <c r="IQ571" s="24"/>
      <c r="IR571" s="24"/>
      <c r="IS571" s="24"/>
      <c r="IT571" s="24"/>
      <c r="IU571" s="24"/>
      <c r="IV571" s="24"/>
      <c r="IW571" s="24"/>
      <c r="IX571" s="24"/>
      <c r="IY571" s="24"/>
      <c r="IZ571" s="24"/>
      <c r="JA571" s="24"/>
      <c r="JB571" s="24"/>
      <c r="JC571" s="24"/>
      <c r="JD571" s="24"/>
      <c r="JE571" s="24"/>
      <c r="JF571" s="24"/>
      <c r="JG571" s="24"/>
      <c r="JH571" s="24"/>
      <c r="JI571" s="24"/>
      <c r="JJ571" s="24"/>
      <c r="JK571" s="24"/>
      <c r="JL571" s="24"/>
      <c r="JM571" s="24"/>
      <c r="JN571" s="24"/>
      <c r="JO571" s="24"/>
      <c r="JP571" s="24"/>
      <c r="JQ571" s="24"/>
      <c r="JR571" s="24"/>
      <c r="JS571" s="24"/>
      <c r="JT571" s="24"/>
      <c r="JU571" s="24"/>
      <c r="JV571" s="24"/>
      <c r="JW571" s="24"/>
      <c r="JX571" s="24"/>
      <c r="JY571" s="24"/>
      <c r="JZ571" s="24"/>
      <c r="KA571" s="24"/>
      <c r="KB571" s="24"/>
      <c r="KC571" s="24"/>
      <c r="KD571" s="24"/>
      <c r="KE571" s="24"/>
      <c r="KF571" s="24"/>
      <c r="KG571" s="24"/>
      <c r="KH571" s="24"/>
      <c r="KI571" s="24"/>
      <c r="KJ571" s="24"/>
      <c r="KK571" s="24"/>
      <c r="KL571" s="24"/>
      <c r="KM571" s="24"/>
      <c r="KN571" s="24"/>
      <c r="KO571" s="24"/>
      <c r="KP571" s="24"/>
      <c r="KQ571" s="24"/>
      <c r="KR571" s="24"/>
      <c r="KS571" s="24"/>
      <c r="KT571" s="24"/>
      <c r="KU571" s="24"/>
      <c r="KV571" s="24"/>
      <c r="KW571" s="24"/>
      <c r="KX571" s="24"/>
      <c r="KY571" s="24"/>
      <c r="KZ571" s="24"/>
      <c r="LA571" s="24"/>
      <c r="LB571" s="24"/>
      <c r="LC571" s="24"/>
      <c r="LD571" s="24"/>
      <c r="LE571" s="24"/>
      <c r="LF571" s="24"/>
      <c r="LG571" s="24"/>
      <c r="LH571" s="24"/>
      <c r="LI571" s="24"/>
      <c r="LJ571" s="24"/>
      <c r="LK571" s="24"/>
      <c r="LL571" s="24"/>
      <c r="LM571" s="24"/>
      <c r="LN571" s="24"/>
      <c r="LO571" s="24"/>
      <c r="LP571" s="24"/>
      <c r="LQ571" s="24"/>
      <c r="LR571" s="24"/>
      <c r="LS571" s="24"/>
      <c r="LT571" s="24"/>
      <c r="LU571" s="24"/>
      <c r="LV571" s="24"/>
      <c r="LW571" s="24"/>
      <c r="LX571" s="24"/>
      <c r="LY571" s="24"/>
      <c r="LZ571" s="24"/>
      <c r="MA571" s="24"/>
      <c r="MB571" s="24"/>
      <c r="MC571" s="24"/>
      <c r="MD571" s="24"/>
      <c r="ME571" s="24"/>
      <c r="MF571" s="24"/>
      <c r="MG571" s="24"/>
      <c r="MH571" s="24"/>
      <c r="MI571" s="24"/>
      <c r="MJ571" s="24"/>
      <c r="MK571" s="24"/>
      <c r="ML571" s="24"/>
      <c r="MM571" s="24"/>
      <c r="MN571" s="24"/>
      <c r="MO571" s="24"/>
      <c r="MP571" s="24"/>
      <c r="MQ571" s="24"/>
      <c r="MR571" s="24"/>
      <c r="MS571" s="24"/>
      <c r="MT571" s="24"/>
      <c r="MU571" s="24"/>
      <c r="MV571" s="24"/>
      <c r="MW571" s="24"/>
      <c r="MX571" s="24"/>
      <c r="MY571" s="24"/>
      <c r="MZ571" s="24"/>
      <c r="NA571" s="24"/>
      <c r="NB571" s="24"/>
      <c r="NC571" s="24"/>
      <c r="ND571" s="24"/>
      <c r="NE571" s="24"/>
      <c r="NF571" s="24"/>
      <c r="NG571" s="24"/>
      <c r="NH571" s="24"/>
      <c r="NI571" s="24"/>
      <c r="NJ571" s="24"/>
      <c r="NK571" s="24"/>
      <c r="NL571" s="24"/>
      <c r="NM571" s="24"/>
      <c r="NN571" s="24"/>
      <c r="NO571" s="24"/>
      <c r="NP571" s="24"/>
      <c r="NQ571" s="24"/>
      <c r="NR571" s="24"/>
      <c r="NS571" s="24"/>
      <c r="NT571" s="24"/>
      <c r="NU571" s="24"/>
      <c r="NV571" s="24"/>
      <c r="NW571" s="24"/>
      <c r="NX571" s="24"/>
      <c r="NY571" s="24"/>
      <c r="NZ571" s="24"/>
      <c r="OA571" s="24"/>
      <c r="OB571" s="24"/>
      <c r="OC571" s="24"/>
      <c r="OD571" s="24"/>
      <c r="OE571" s="24"/>
      <c r="OF571" s="24"/>
      <c r="OG571" s="24"/>
      <c r="OH571" s="24"/>
      <c r="OI571" s="24"/>
      <c r="OJ571" s="24"/>
      <c r="OK571" s="24"/>
      <c r="OL571" s="24"/>
      <c r="OM571" s="24"/>
      <c r="ON571" s="24"/>
      <c r="OO571" s="24"/>
      <c r="OP571" s="24"/>
      <c r="OQ571" s="24"/>
      <c r="OR571" s="24"/>
      <c r="OS571" s="24"/>
      <c r="OT571" s="24"/>
      <c r="OU571" s="24"/>
      <c r="OV571" s="24"/>
      <c r="OW571" s="24"/>
      <c r="OX571" s="24"/>
      <c r="OY571" s="24"/>
      <c r="OZ571" s="24"/>
      <c r="PA571" s="24"/>
      <c r="PB571" s="24"/>
      <c r="PC571" s="24"/>
      <c r="PD571" s="24"/>
      <c r="PE571" s="24"/>
      <c r="PF571" s="24"/>
      <c r="PG571" s="24"/>
      <c r="PH571" s="24"/>
      <c r="PI571" s="24"/>
      <c r="PJ571" s="24"/>
      <c r="PK571" s="24"/>
      <c r="PL571" s="24"/>
      <c r="PM571" s="24"/>
      <c r="PN571" s="24"/>
      <c r="PO571" s="24"/>
      <c r="PP571" s="24"/>
      <c r="PQ571" s="24"/>
      <c r="PR571" s="24"/>
      <c r="PS571" s="24"/>
      <c r="PT571" s="24"/>
      <c r="PU571" s="24"/>
      <c r="PV571" s="24"/>
      <c r="PW571" s="24"/>
      <c r="PX571" s="24"/>
      <c r="PY571" s="24"/>
      <c r="PZ571" s="24"/>
      <c r="QA571" s="24"/>
      <c r="QB571" s="24"/>
      <c r="QC571" s="24"/>
      <c r="QD571" s="24"/>
      <c r="QE571" s="24"/>
      <c r="QF571" s="24"/>
      <c r="QG571" s="24"/>
      <c r="QH571" s="24"/>
      <c r="QI571" s="24"/>
      <c r="QJ571" s="24"/>
      <c r="QK571" s="24"/>
    </row>
    <row r="572" spans="1:453" s="24" customFormat="1" ht="60">
      <c r="A572" s="84" t="s">
        <v>2102</v>
      </c>
      <c r="B572" s="85" t="s">
        <v>1667</v>
      </c>
      <c r="C572" s="85" t="s">
        <v>32</v>
      </c>
      <c r="D572" s="82" t="s">
        <v>2126</v>
      </c>
      <c r="E572" s="101"/>
      <c r="F572" s="85" t="s">
        <v>2127</v>
      </c>
      <c r="G572" s="86" t="s">
        <v>244</v>
      </c>
      <c r="H572" s="102">
        <v>41505</v>
      </c>
      <c r="I572" s="103">
        <v>41805</v>
      </c>
      <c r="J572" s="104">
        <v>1414984.16</v>
      </c>
      <c r="K572" s="105"/>
      <c r="L572" s="102"/>
      <c r="M572" s="106"/>
      <c r="N572" s="106">
        <v>1414984.16</v>
      </c>
      <c r="O572" s="104"/>
      <c r="P572" s="104"/>
      <c r="Q572" s="85" t="s">
        <v>221</v>
      </c>
      <c r="R572" s="85" t="s">
        <v>2400</v>
      </c>
      <c r="S572" s="101"/>
      <c r="T572" s="101"/>
      <c r="U572" s="101"/>
      <c r="V572" s="101"/>
      <c r="W572" s="101"/>
      <c r="X572" s="101"/>
      <c r="Y572" s="101" t="s">
        <v>1803</v>
      </c>
      <c r="Z572" s="84"/>
      <c r="AA572" s="84" t="s">
        <v>1803</v>
      </c>
      <c r="AB572" s="107"/>
      <c r="AC572" s="107"/>
      <c r="AD572" s="107"/>
      <c r="AE572" s="107"/>
      <c r="AF572" s="107"/>
      <c r="AG572" s="107"/>
      <c r="AH572" s="107"/>
      <c r="AI572" s="107"/>
      <c r="AJ572" s="107"/>
      <c r="AK572" s="107"/>
      <c r="AL572" s="107"/>
      <c r="AM572" s="107"/>
      <c r="AN572" s="107"/>
      <c r="AO572" s="107"/>
      <c r="AP572" s="107"/>
      <c r="AQ572" s="107"/>
      <c r="AR572" s="107"/>
      <c r="AS572" s="107"/>
      <c r="AT572" s="107"/>
      <c r="AU572" s="107"/>
      <c r="AV572" s="107"/>
      <c r="AW572" s="107"/>
      <c r="AX572" s="107"/>
      <c r="AY572" s="107"/>
      <c r="AZ572" s="107"/>
      <c r="BA572" s="107"/>
      <c r="BB572" s="107"/>
      <c r="BC572" s="107"/>
      <c r="BD572" s="107"/>
      <c r="BE572" s="107"/>
      <c r="BF572" s="107"/>
      <c r="BG572" s="107"/>
      <c r="BH572" s="107"/>
      <c r="BI572" s="107"/>
      <c r="BJ572" s="107"/>
      <c r="BK572" s="107"/>
      <c r="BL572" s="107"/>
      <c r="BM572" s="107"/>
      <c r="BN572" s="107"/>
      <c r="BO572" s="107"/>
      <c r="BP572" s="107"/>
      <c r="BQ572" s="107"/>
      <c r="BR572" s="107"/>
      <c r="BS572" s="107"/>
      <c r="BT572" s="107"/>
      <c r="BU572" s="107"/>
      <c r="BV572" s="107"/>
      <c r="BW572" s="107"/>
      <c r="BX572" s="107"/>
      <c r="BY572" s="107"/>
      <c r="BZ572" s="107"/>
      <c r="CA572" s="107"/>
      <c r="CB572" s="107"/>
      <c r="CC572" s="107"/>
      <c r="CD572" s="107"/>
      <c r="CE572" s="107"/>
      <c r="CF572" s="107"/>
      <c r="CG572" s="107"/>
      <c r="CH572" s="107"/>
      <c r="CI572" s="107"/>
      <c r="CJ572" s="107"/>
      <c r="CK572" s="107"/>
      <c r="CL572" s="107"/>
      <c r="CM572" s="107"/>
      <c r="CN572" s="107"/>
      <c r="CO572" s="107"/>
      <c r="CP572" s="107"/>
      <c r="CQ572" s="107"/>
      <c r="CR572" s="107"/>
      <c r="CS572" s="107"/>
      <c r="CT572" s="107"/>
      <c r="CU572" s="107"/>
      <c r="CV572" s="107"/>
      <c r="CW572" s="107"/>
      <c r="CX572" s="107"/>
      <c r="CY572" s="107"/>
      <c r="CZ572" s="107"/>
      <c r="DA572" s="107"/>
      <c r="DB572" s="107"/>
      <c r="DC572" s="107"/>
      <c r="DD572" s="107"/>
      <c r="DE572" s="107"/>
      <c r="DF572" s="107"/>
      <c r="DG572" s="107"/>
      <c r="DH572" s="107"/>
      <c r="DI572" s="107"/>
      <c r="DJ572" s="107"/>
      <c r="DK572" s="107"/>
      <c r="DL572" s="107"/>
      <c r="DM572" s="107"/>
      <c r="DN572" s="107"/>
      <c r="DO572" s="107"/>
      <c r="DP572" s="107"/>
      <c r="DQ572" s="107"/>
      <c r="DR572" s="107"/>
      <c r="DS572" s="107"/>
      <c r="DT572" s="107"/>
      <c r="DU572" s="107"/>
      <c r="DV572" s="107"/>
      <c r="DW572" s="107"/>
      <c r="DX572" s="107"/>
      <c r="DY572" s="107"/>
      <c r="DZ572" s="107"/>
      <c r="EA572" s="107"/>
      <c r="EB572" s="107"/>
      <c r="EC572" s="107"/>
      <c r="ED572" s="107"/>
      <c r="EE572" s="107"/>
      <c r="EF572" s="107"/>
      <c r="EG572" s="107"/>
      <c r="EH572" s="107"/>
      <c r="EI572" s="107"/>
      <c r="EJ572" s="107"/>
      <c r="EK572" s="107"/>
      <c r="EL572" s="107"/>
      <c r="EM572" s="107"/>
      <c r="EN572" s="107"/>
      <c r="EO572" s="107"/>
      <c r="EP572" s="107"/>
      <c r="EQ572" s="107"/>
      <c r="ER572" s="107"/>
      <c r="ES572" s="107"/>
      <c r="ET572" s="107"/>
      <c r="EU572" s="107"/>
      <c r="EV572" s="107"/>
      <c r="EW572" s="107"/>
      <c r="EX572" s="107"/>
      <c r="EY572" s="107"/>
      <c r="EZ572" s="107"/>
      <c r="FA572" s="107"/>
      <c r="FB572" s="107"/>
      <c r="FC572" s="107"/>
      <c r="FD572" s="107"/>
      <c r="FE572" s="107"/>
      <c r="FF572" s="107"/>
      <c r="FG572" s="107"/>
      <c r="FH572" s="107"/>
      <c r="FI572" s="107"/>
      <c r="FJ572" s="107"/>
      <c r="FK572" s="107"/>
      <c r="FL572" s="107"/>
      <c r="FM572" s="107"/>
      <c r="FN572" s="107"/>
      <c r="FO572" s="107"/>
      <c r="FP572" s="107"/>
      <c r="FQ572" s="107"/>
      <c r="FR572" s="107"/>
      <c r="FS572" s="107"/>
      <c r="FT572" s="107"/>
      <c r="FU572" s="107"/>
      <c r="FV572" s="107"/>
      <c r="FW572" s="107"/>
      <c r="FX572" s="107"/>
      <c r="FY572" s="107"/>
      <c r="FZ572" s="107"/>
      <c r="GA572" s="107"/>
      <c r="GB572" s="107"/>
      <c r="GC572" s="107"/>
      <c r="GD572" s="107"/>
      <c r="GE572" s="107"/>
      <c r="GF572" s="107"/>
      <c r="GG572" s="107"/>
      <c r="GH572" s="107"/>
      <c r="GI572" s="107"/>
      <c r="GJ572" s="107"/>
      <c r="GK572" s="107"/>
      <c r="GL572" s="107"/>
      <c r="GM572" s="107"/>
      <c r="GN572" s="107"/>
      <c r="GO572" s="107"/>
      <c r="GP572" s="107"/>
      <c r="GQ572" s="107"/>
      <c r="GR572" s="107"/>
      <c r="GS572" s="107"/>
      <c r="GT572" s="107"/>
      <c r="GU572" s="107"/>
      <c r="GV572" s="107"/>
      <c r="GW572" s="107"/>
      <c r="GX572" s="107"/>
      <c r="GY572" s="107"/>
      <c r="GZ572" s="107"/>
      <c r="HA572" s="107"/>
      <c r="HB572" s="107"/>
      <c r="HC572" s="107"/>
      <c r="HD572" s="107"/>
      <c r="HE572" s="107"/>
      <c r="HF572" s="107"/>
      <c r="HG572" s="107"/>
      <c r="HH572" s="107"/>
      <c r="HI572" s="107"/>
      <c r="HJ572" s="107"/>
      <c r="HK572" s="107"/>
      <c r="HL572" s="107"/>
      <c r="HM572" s="107"/>
      <c r="HN572" s="107"/>
      <c r="HO572" s="107"/>
      <c r="HP572" s="107"/>
      <c r="HQ572" s="107"/>
      <c r="HR572" s="107"/>
      <c r="HS572" s="107"/>
      <c r="HT572" s="107"/>
      <c r="HU572" s="107"/>
      <c r="HV572" s="107"/>
      <c r="HW572" s="107"/>
      <c r="HX572" s="107"/>
      <c r="HY572" s="107"/>
      <c r="HZ572" s="107"/>
      <c r="IA572" s="107"/>
      <c r="IB572" s="107"/>
      <c r="IC572" s="107"/>
      <c r="ID572" s="107"/>
      <c r="IE572" s="107"/>
      <c r="IF572" s="107"/>
      <c r="IG572" s="107"/>
      <c r="IH572" s="107"/>
      <c r="II572" s="107"/>
      <c r="IJ572" s="107"/>
      <c r="IK572" s="107"/>
      <c r="IL572" s="107"/>
      <c r="IM572" s="107"/>
      <c r="IN572" s="107"/>
      <c r="IO572" s="107"/>
      <c r="IP572" s="107"/>
      <c r="IQ572" s="107"/>
      <c r="IR572" s="107"/>
      <c r="IS572" s="107"/>
      <c r="IT572" s="107"/>
      <c r="IU572" s="107"/>
      <c r="IV572" s="107"/>
      <c r="IW572" s="107"/>
      <c r="IX572" s="107"/>
      <c r="IY572" s="107"/>
      <c r="IZ572" s="107"/>
      <c r="JA572" s="107"/>
      <c r="JB572" s="107"/>
      <c r="JC572" s="107"/>
      <c r="JD572" s="107"/>
      <c r="JE572" s="107"/>
      <c r="JF572" s="107"/>
      <c r="JG572" s="107"/>
      <c r="JH572" s="107"/>
      <c r="JI572" s="107"/>
      <c r="JJ572" s="107"/>
      <c r="JK572" s="107"/>
      <c r="JL572" s="107"/>
      <c r="JM572" s="107"/>
      <c r="JN572" s="107"/>
      <c r="JO572" s="107"/>
      <c r="JP572" s="107"/>
      <c r="JQ572" s="107"/>
      <c r="JR572" s="107"/>
      <c r="JS572" s="107"/>
      <c r="JT572" s="107"/>
      <c r="JU572" s="107"/>
      <c r="JV572" s="107"/>
      <c r="JW572" s="107"/>
      <c r="JX572" s="107"/>
      <c r="JY572" s="107"/>
      <c r="JZ572" s="107"/>
      <c r="KA572" s="107"/>
      <c r="KB572" s="107"/>
      <c r="KC572" s="107"/>
      <c r="KD572" s="107"/>
      <c r="KE572" s="107"/>
      <c r="KF572" s="107"/>
      <c r="KG572" s="107"/>
      <c r="KH572" s="107"/>
      <c r="KI572" s="107"/>
      <c r="KJ572" s="107"/>
      <c r="KK572" s="107"/>
      <c r="KL572" s="107"/>
      <c r="KM572" s="107"/>
      <c r="KN572" s="107"/>
      <c r="KO572" s="107"/>
      <c r="KP572" s="107"/>
      <c r="KQ572" s="107"/>
      <c r="KR572" s="107"/>
      <c r="KS572" s="107"/>
      <c r="KT572" s="107"/>
      <c r="KU572" s="107"/>
      <c r="KV572" s="107"/>
      <c r="KW572" s="107"/>
      <c r="KX572" s="107"/>
      <c r="KY572" s="107"/>
      <c r="KZ572" s="107"/>
      <c r="LA572" s="107"/>
      <c r="LB572" s="107"/>
      <c r="LC572" s="107"/>
      <c r="LD572" s="107"/>
      <c r="LE572" s="107"/>
      <c r="LF572" s="107"/>
      <c r="LG572" s="107"/>
      <c r="LH572" s="107"/>
      <c r="LI572" s="107"/>
      <c r="LJ572" s="107"/>
      <c r="LK572" s="107"/>
      <c r="LL572" s="107"/>
      <c r="LM572" s="107"/>
      <c r="LN572" s="107"/>
      <c r="LO572" s="107"/>
      <c r="LP572" s="107"/>
      <c r="LQ572" s="107"/>
      <c r="LR572" s="107"/>
      <c r="LS572" s="107"/>
      <c r="LT572" s="107"/>
      <c r="LU572" s="107"/>
      <c r="LV572" s="107"/>
      <c r="LW572" s="107"/>
      <c r="LX572" s="107"/>
      <c r="LY572" s="107"/>
      <c r="LZ572" s="107"/>
      <c r="MA572" s="107"/>
      <c r="MB572" s="107"/>
      <c r="MC572" s="107"/>
      <c r="MD572" s="107"/>
      <c r="ME572" s="107"/>
      <c r="MF572" s="107"/>
      <c r="MG572" s="107"/>
      <c r="MH572" s="107"/>
      <c r="MI572" s="107"/>
      <c r="MJ572" s="107"/>
      <c r="MK572" s="107"/>
      <c r="ML572" s="107"/>
      <c r="MM572" s="107"/>
      <c r="MN572" s="107"/>
      <c r="MO572" s="107"/>
      <c r="MP572" s="107"/>
      <c r="MQ572" s="107"/>
      <c r="MR572" s="107"/>
      <c r="MS572" s="107"/>
      <c r="MT572" s="107"/>
      <c r="MU572" s="107"/>
      <c r="MV572" s="107"/>
      <c r="MW572" s="107"/>
      <c r="MX572" s="107"/>
      <c r="MY572" s="107"/>
      <c r="MZ572" s="107"/>
      <c r="NA572" s="107"/>
      <c r="NB572" s="107"/>
      <c r="NC572" s="107"/>
      <c r="ND572" s="107"/>
      <c r="NE572" s="107"/>
      <c r="NF572" s="107"/>
      <c r="NG572" s="107"/>
      <c r="NH572" s="107"/>
      <c r="NI572" s="107"/>
      <c r="NJ572" s="107"/>
      <c r="NK572" s="107"/>
      <c r="NL572" s="107"/>
      <c r="NM572" s="107"/>
      <c r="NN572" s="107"/>
      <c r="NO572" s="107"/>
      <c r="NP572" s="107"/>
      <c r="NQ572" s="107"/>
      <c r="NR572" s="107"/>
      <c r="NS572" s="107"/>
      <c r="NT572" s="107"/>
      <c r="NU572" s="107"/>
      <c r="NV572" s="107"/>
      <c r="NW572" s="107"/>
      <c r="NX572" s="107"/>
      <c r="NY572" s="107"/>
      <c r="NZ572" s="107"/>
      <c r="OA572" s="107"/>
      <c r="OB572" s="107"/>
      <c r="OC572" s="107"/>
      <c r="OD572" s="107"/>
      <c r="OE572" s="107"/>
      <c r="OF572" s="107"/>
      <c r="OG572" s="107"/>
      <c r="OH572" s="107"/>
      <c r="OI572" s="107"/>
      <c r="OJ572" s="107"/>
      <c r="OK572" s="107"/>
      <c r="OL572" s="107"/>
      <c r="OM572" s="107"/>
      <c r="ON572" s="107"/>
      <c r="OO572" s="107"/>
      <c r="OP572" s="107"/>
      <c r="OQ572" s="107"/>
      <c r="OR572" s="107"/>
      <c r="OS572" s="107"/>
      <c r="OT572" s="107"/>
      <c r="OU572" s="107"/>
      <c r="OV572" s="107"/>
      <c r="OW572" s="107"/>
      <c r="OX572" s="107"/>
      <c r="OY572" s="107"/>
      <c r="OZ572" s="107"/>
      <c r="PA572" s="107"/>
      <c r="PB572" s="107"/>
      <c r="PC572" s="107"/>
      <c r="PD572" s="107"/>
      <c r="PE572" s="107"/>
      <c r="PF572" s="107"/>
      <c r="PG572" s="107"/>
      <c r="PH572" s="107"/>
      <c r="PI572" s="107"/>
      <c r="PJ572" s="107"/>
      <c r="PK572" s="107"/>
      <c r="PL572" s="107"/>
      <c r="PM572" s="107"/>
      <c r="PN572" s="107"/>
      <c r="PO572" s="107"/>
      <c r="PP572" s="107"/>
      <c r="PQ572" s="107"/>
      <c r="PR572" s="107"/>
      <c r="PS572" s="107"/>
      <c r="PT572" s="107"/>
      <c r="PU572" s="107"/>
      <c r="PV572" s="107"/>
      <c r="PW572" s="107"/>
      <c r="PX572" s="107"/>
      <c r="PY572" s="107"/>
      <c r="PZ572" s="107"/>
      <c r="QA572" s="107"/>
      <c r="QB572" s="107"/>
      <c r="QC572" s="107"/>
      <c r="QD572" s="107"/>
      <c r="QE572" s="107"/>
      <c r="QF572" s="107"/>
      <c r="QG572" s="107"/>
      <c r="QH572" s="107"/>
      <c r="QI572" s="107"/>
      <c r="QJ572" s="107"/>
      <c r="QK572" s="107"/>
    </row>
    <row r="573" spans="1:453" s="24" customFormat="1" ht="48">
      <c r="A573" s="84" t="s">
        <v>2094</v>
      </c>
      <c r="B573" s="85" t="s">
        <v>1669</v>
      </c>
      <c r="C573" s="85" t="s">
        <v>32</v>
      </c>
      <c r="D573" s="82" t="s">
        <v>1670</v>
      </c>
      <c r="E573" s="101"/>
      <c r="F573" s="85" t="s">
        <v>1671</v>
      </c>
      <c r="G573" s="86" t="s">
        <v>1672</v>
      </c>
      <c r="H573" s="102">
        <v>41034</v>
      </c>
      <c r="I573" s="103">
        <v>41094</v>
      </c>
      <c r="J573" s="104">
        <v>328000</v>
      </c>
      <c r="K573" s="105">
        <v>41207</v>
      </c>
      <c r="L573" s="102">
        <v>41709</v>
      </c>
      <c r="M573" s="106">
        <v>80388.800000000003</v>
      </c>
      <c r="N573" s="106">
        <v>408388.8</v>
      </c>
      <c r="O573" s="104">
        <v>20251.400000000001</v>
      </c>
      <c r="P573" s="104">
        <v>316251.14</v>
      </c>
      <c r="Q573" s="85" t="s">
        <v>69</v>
      </c>
      <c r="R573" s="85" t="s">
        <v>2421</v>
      </c>
      <c r="S573" s="101"/>
      <c r="T573" s="101" t="s">
        <v>1803</v>
      </c>
      <c r="U573" s="101"/>
      <c r="V573" s="101"/>
      <c r="W573" s="101"/>
      <c r="X573" s="101"/>
      <c r="Y573" s="101"/>
      <c r="Z573" s="84"/>
      <c r="AA573" s="84"/>
      <c r="AB573" s="107"/>
      <c r="AC573" s="107"/>
      <c r="AD573" s="107"/>
      <c r="AE573" s="107"/>
      <c r="AF573" s="107"/>
      <c r="AG573" s="107"/>
      <c r="AH573" s="107"/>
      <c r="AI573" s="107"/>
      <c r="AJ573" s="107"/>
      <c r="AK573" s="107"/>
      <c r="AL573" s="107"/>
      <c r="AM573" s="107"/>
      <c r="AN573" s="107"/>
      <c r="AO573" s="107"/>
      <c r="AP573" s="107"/>
      <c r="AQ573" s="107"/>
      <c r="AR573" s="107"/>
      <c r="AS573" s="107"/>
      <c r="AT573" s="107"/>
      <c r="AU573" s="107"/>
      <c r="AV573" s="107"/>
      <c r="AW573" s="107"/>
      <c r="AX573" s="107"/>
      <c r="AY573" s="107"/>
      <c r="AZ573" s="107"/>
      <c r="BA573" s="107"/>
      <c r="BB573" s="107"/>
      <c r="BC573" s="107"/>
      <c r="BD573" s="107"/>
      <c r="BE573" s="107"/>
      <c r="BF573" s="107"/>
      <c r="BG573" s="107"/>
      <c r="BH573" s="107"/>
      <c r="BI573" s="107"/>
      <c r="BJ573" s="107"/>
      <c r="BK573" s="107"/>
      <c r="BL573" s="107"/>
      <c r="BM573" s="107"/>
      <c r="BN573" s="107"/>
      <c r="BO573" s="107"/>
      <c r="BP573" s="107"/>
      <c r="BQ573" s="107"/>
      <c r="BR573" s="107"/>
      <c r="BS573" s="107"/>
      <c r="BT573" s="107"/>
      <c r="BU573" s="107"/>
      <c r="BV573" s="107"/>
      <c r="BW573" s="107"/>
      <c r="BX573" s="107"/>
      <c r="BY573" s="107"/>
      <c r="BZ573" s="107"/>
      <c r="CA573" s="107"/>
      <c r="CB573" s="107"/>
      <c r="CC573" s="107"/>
      <c r="CD573" s="107"/>
      <c r="CE573" s="107"/>
      <c r="CF573" s="107"/>
      <c r="CG573" s="107"/>
      <c r="CH573" s="107"/>
      <c r="CI573" s="107"/>
      <c r="CJ573" s="107"/>
      <c r="CK573" s="107"/>
      <c r="CL573" s="107"/>
      <c r="CM573" s="107"/>
      <c r="CN573" s="107"/>
      <c r="CO573" s="107"/>
      <c r="CP573" s="107"/>
      <c r="CQ573" s="107"/>
      <c r="CR573" s="107"/>
      <c r="CS573" s="107"/>
      <c r="CT573" s="107"/>
      <c r="CU573" s="107"/>
      <c r="CV573" s="107"/>
      <c r="CW573" s="107"/>
      <c r="CX573" s="107"/>
      <c r="CY573" s="107"/>
      <c r="CZ573" s="107"/>
      <c r="DA573" s="107"/>
      <c r="DB573" s="107"/>
      <c r="DC573" s="107"/>
      <c r="DD573" s="107"/>
      <c r="DE573" s="107"/>
      <c r="DF573" s="107"/>
      <c r="DG573" s="107"/>
      <c r="DH573" s="107"/>
      <c r="DI573" s="107"/>
      <c r="DJ573" s="107"/>
      <c r="DK573" s="107"/>
      <c r="DL573" s="107"/>
      <c r="DM573" s="107"/>
      <c r="DN573" s="107"/>
      <c r="DO573" s="107"/>
      <c r="DP573" s="107"/>
      <c r="DQ573" s="107"/>
      <c r="DR573" s="107"/>
      <c r="DS573" s="107"/>
      <c r="DT573" s="107"/>
      <c r="DU573" s="107"/>
      <c r="DV573" s="107"/>
      <c r="DW573" s="107"/>
      <c r="DX573" s="107"/>
      <c r="DY573" s="107"/>
      <c r="DZ573" s="107"/>
      <c r="EA573" s="107"/>
      <c r="EB573" s="107"/>
      <c r="EC573" s="107"/>
      <c r="ED573" s="107"/>
      <c r="EE573" s="107"/>
      <c r="EF573" s="107"/>
      <c r="EG573" s="107"/>
      <c r="EH573" s="107"/>
      <c r="EI573" s="107"/>
      <c r="EJ573" s="107"/>
      <c r="EK573" s="107"/>
      <c r="EL573" s="107"/>
      <c r="EM573" s="107"/>
      <c r="EN573" s="107"/>
      <c r="EO573" s="107"/>
      <c r="EP573" s="107"/>
      <c r="EQ573" s="107"/>
      <c r="ER573" s="107"/>
      <c r="ES573" s="107"/>
      <c r="ET573" s="107"/>
      <c r="EU573" s="107"/>
      <c r="EV573" s="107"/>
      <c r="EW573" s="107"/>
      <c r="EX573" s="107"/>
      <c r="EY573" s="107"/>
      <c r="EZ573" s="107"/>
      <c r="FA573" s="107"/>
      <c r="FB573" s="107"/>
      <c r="FC573" s="107"/>
      <c r="FD573" s="107"/>
      <c r="FE573" s="107"/>
      <c r="FF573" s="107"/>
      <c r="FG573" s="107"/>
      <c r="FH573" s="107"/>
      <c r="FI573" s="107"/>
      <c r="FJ573" s="107"/>
      <c r="FK573" s="107"/>
      <c r="FL573" s="107"/>
      <c r="FM573" s="107"/>
      <c r="FN573" s="107"/>
      <c r="FO573" s="107"/>
      <c r="FP573" s="107"/>
      <c r="FQ573" s="107"/>
      <c r="FR573" s="107"/>
      <c r="FS573" s="107"/>
      <c r="FT573" s="107"/>
      <c r="FU573" s="107"/>
      <c r="FV573" s="107"/>
      <c r="FW573" s="107"/>
      <c r="FX573" s="107"/>
      <c r="FY573" s="107"/>
      <c r="FZ573" s="107"/>
      <c r="GA573" s="107"/>
      <c r="GB573" s="107"/>
      <c r="GC573" s="107"/>
      <c r="GD573" s="107"/>
      <c r="GE573" s="107"/>
      <c r="GF573" s="107"/>
      <c r="GG573" s="107"/>
      <c r="GH573" s="107"/>
      <c r="GI573" s="107"/>
      <c r="GJ573" s="107"/>
      <c r="GK573" s="107"/>
      <c r="GL573" s="107"/>
      <c r="GM573" s="107"/>
      <c r="GN573" s="107"/>
      <c r="GO573" s="107"/>
      <c r="GP573" s="107"/>
      <c r="GQ573" s="107"/>
      <c r="GR573" s="107"/>
      <c r="GS573" s="107"/>
      <c r="GT573" s="107"/>
      <c r="GU573" s="107"/>
      <c r="GV573" s="107"/>
      <c r="GW573" s="107"/>
      <c r="GX573" s="107"/>
      <c r="GY573" s="107"/>
      <c r="GZ573" s="107"/>
      <c r="HA573" s="107"/>
      <c r="HB573" s="107"/>
      <c r="HC573" s="107"/>
      <c r="HD573" s="107"/>
      <c r="HE573" s="107"/>
      <c r="HF573" s="107"/>
      <c r="HG573" s="107"/>
      <c r="HH573" s="107"/>
      <c r="HI573" s="107"/>
      <c r="HJ573" s="107"/>
      <c r="HK573" s="107"/>
      <c r="HL573" s="107"/>
      <c r="HM573" s="107"/>
      <c r="HN573" s="107"/>
      <c r="HO573" s="107"/>
      <c r="HP573" s="107"/>
      <c r="HQ573" s="107"/>
      <c r="HR573" s="107"/>
      <c r="HS573" s="107"/>
      <c r="HT573" s="107"/>
      <c r="HU573" s="107"/>
      <c r="HV573" s="107"/>
      <c r="HW573" s="107"/>
      <c r="HX573" s="107"/>
      <c r="HY573" s="107"/>
      <c r="HZ573" s="107"/>
      <c r="IA573" s="107"/>
      <c r="IB573" s="107"/>
      <c r="IC573" s="107"/>
      <c r="ID573" s="107"/>
      <c r="IE573" s="107"/>
      <c r="IF573" s="107"/>
      <c r="IG573" s="107"/>
      <c r="IH573" s="107"/>
      <c r="II573" s="107"/>
      <c r="IJ573" s="107"/>
      <c r="IK573" s="107"/>
      <c r="IL573" s="107"/>
      <c r="IM573" s="107"/>
      <c r="IN573" s="107"/>
      <c r="IO573" s="107"/>
      <c r="IP573" s="107"/>
      <c r="IQ573" s="107"/>
      <c r="IR573" s="107"/>
      <c r="IS573" s="107"/>
      <c r="IT573" s="107"/>
      <c r="IU573" s="107"/>
      <c r="IV573" s="107"/>
      <c r="IW573" s="107"/>
      <c r="IX573" s="107"/>
      <c r="IY573" s="107"/>
      <c r="IZ573" s="107"/>
      <c r="JA573" s="107"/>
      <c r="JB573" s="107"/>
      <c r="JC573" s="107"/>
      <c r="JD573" s="107"/>
      <c r="JE573" s="107"/>
      <c r="JF573" s="107"/>
      <c r="JG573" s="107"/>
      <c r="JH573" s="107"/>
      <c r="JI573" s="107"/>
      <c r="JJ573" s="107"/>
      <c r="JK573" s="107"/>
      <c r="JL573" s="107"/>
      <c r="JM573" s="107"/>
      <c r="JN573" s="107"/>
      <c r="JO573" s="107"/>
      <c r="JP573" s="107"/>
      <c r="JQ573" s="107"/>
      <c r="JR573" s="107"/>
      <c r="JS573" s="107"/>
      <c r="JT573" s="107"/>
      <c r="JU573" s="107"/>
      <c r="JV573" s="107"/>
      <c r="JW573" s="107"/>
      <c r="JX573" s="107"/>
      <c r="JY573" s="107"/>
      <c r="JZ573" s="107"/>
      <c r="KA573" s="107"/>
      <c r="KB573" s="107"/>
      <c r="KC573" s="107"/>
      <c r="KD573" s="107"/>
      <c r="KE573" s="107"/>
      <c r="KF573" s="107"/>
      <c r="KG573" s="107"/>
      <c r="KH573" s="107"/>
      <c r="KI573" s="107"/>
      <c r="KJ573" s="107"/>
      <c r="KK573" s="107"/>
      <c r="KL573" s="107"/>
      <c r="KM573" s="107"/>
      <c r="KN573" s="107"/>
      <c r="KO573" s="107"/>
      <c r="KP573" s="107"/>
      <c r="KQ573" s="107"/>
      <c r="KR573" s="107"/>
      <c r="KS573" s="107"/>
      <c r="KT573" s="107"/>
      <c r="KU573" s="107"/>
      <c r="KV573" s="107"/>
      <c r="KW573" s="107"/>
      <c r="KX573" s="107"/>
      <c r="KY573" s="107"/>
      <c r="KZ573" s="107"/>
      <c r="LA573" s="107"/>
      <c r="LB573" s="107"/>
      <c r="LC573" s="107"/>
      <c r="LD573" s="107"/>
      <c r="LE573" s="107"/>
      <c r="LF573" s="107"/>
      <c r="LG573" s="107"/>
      <c r="LH573" s="107"/>
      <c r="LI573" s="107"/>
      <c r="LJ573" s="107"/>
      <c r="LK573" s="107"/>
      <c r="LL573" s="107"/>
      <c r="LM573" s="107"/>
      <c r="LN573" s="107"/>
      <c r="LO573" s="107"/>
      <c r="LP573" s="107"/>
      <c r="LQ573" s="107"/>
      <c r="LR573" s="107"/>
      <c r="LS573" s="107"/>
      <c r="LT573" s="107"/>
      <c r="LU573" s="107"/>
      <c r="LV573" s="107"/>
      <c r="LW573" s="107"/>
      <c r="LX573" s="107"/>
      <c r="LY573" s="107"/>
      <c r="LZ573" s="107"/>
      <c r="MA573" s="107"/>
      <c r="MB573" s="107"/>
      <c r="MC573" s="107"/>
      <c r="MD573" s="107"/>
      <c r="ME573" s="107"/>
      <c r="MF573" s="107"/>
      <c r="MG573" s="107"/>
      <c r="MH573" s="107"/>
      <c r="MI573" s="107"/>
      <c r="MJ573" s="107"/>
      <c r="MK573" s="107"/>
      <c r="ML573" s="107"/>
      <c r="MM573" s="107"/>
      <c r="MN573" s="107"/>
      <c r="MO573" s="107"/>
      <c r="MP573" s="107"/>
      <c r="MQ573" s="107"/>
      <c r="MR573" s="107"/>
      <c r="MS573" s="107"/>
      <c r="MT573" s="107"/>
      <c r="MU573" s="107"/>
      <c r="MV573" s="107"/>
      <c r="MW573" s="107"/>
      <c r="MX573" s="107"/>
      <c r="MY573" s="107"/>
      <c r="MZ573" s="107"/>
      <c r="NA573" s="107"/>
      <c r="NB573" s="107"/>
      <c r="NC573" s="107"/>
      <c r="ND573" s="107"/>
      <c r="NE573" s="107"/>
      <c r="NF573" s="107"/>
      <c r="NG573" s="107"/>
      <c r="NH573" s="107"/>
      <c r="NI573" s="107"/>
      <c r="NJ573" s="107"/>
      <c r="NK573" s="107"/>
      <c r="NL573" s="107"/>
      <c r="NM573" s="107"/>
      <c r="NN573" s="107"/>
      <c r="NO573" s="107"/>
      <c r="NP573" s="107"/>
      <c r="NQ573" s="107"/>
      <c r="NR573" s="107"/>
      <c r="NS573" s="107"/>
      <c r="NT573" s="107"/>
      <c r="NU573" s="107"/>
      <c r="NV573" s="107"/>
      <c r="NW573" s="107"/>
      <c r="NX573" s="107"/>
      <c r="NY573" s="107"/>
      <c r="NZ573" s="107"/>
      <c r="OA573" s="107"/>
      <c r="OB573" s="107"/>
      <c r="OC573" s="107"/>
      <c r="OD573" s="107"/>
      <c r="OE573" s="107"/>
      <c r="OF573" s="107"/>
      <c r="OG573" s="107"/>
      <c r="OH573" s="107"/>
      <c r="OI573" s="107"/>
      <c r="OJ573" s="107"/>
      <c r="OK573" s="107"/>
      <c r="OL573" s="107"/>
      <c r="OM573" s="107"/>
      <c r="ON573" s="107"/>
      <c r="OO573" s="107"/>
      <c r="OP573" s="107"/>
      <c r="OQ573" s="107"/>
      <c r="OR573" s="107"/>
      <c r="OS573" s="107"/>
      <c r="OT573" s="107"/>
      <c r="OU573" s="107"/>
      <c r="OV573" s="107"/>
      <c r="OW573" s="107"/>
      <c r="OX573" s="107"/>
      <c r="OY573" s="107"/>
      <c r="OZ573" s="107"/>
      <c r="PA573" s="107"/>
      <c r="PB573" s="107"/>
      <c r="PC573" s="107"/>
      <c r="PD573" s="107"/>
      <c r="PE573" s="107"/>
      <c r="PF573" s="107"/>
      <c r="PG573" s="107"/>
      <c r="PH573" s="107"/>
      <c r="PI573" s="107"/>
      <c r="PJ573" s="107"/>
      <c r="PK573" s="107"/>
      <c r="PL573" s="107"/>
      <c r="PM573" s="107"/>
      <c r="PN573" s="107"/>
      <c r="PO573" s="107"/>
      <c r="PP573" s="107"/>
      <c r="PQ573" s="107"/>
      <c r="PR573" s="107"/>
      <c r="PS573" s="107"/>
      <c r="PT573" s="107"/>
      <c r="PU573" s="107"/>
      <c r="PV573" s="107"/>
      <c r="PW573" s="107"/>
      <c r="PX573" s="107"/>
      <c r="PY573" s="107"/>
      <c r="PZ573" s="107"/>
      <c r="QA573" s="107"/>
      <c r="QB573" s="107"/>
      <c r="QC573" s="107"/>
      <c r="QD573" s="107"/>
      <c r="QE573" s="107"/>
      <c r="QF573" s="107"/>
      <c r="QG573" s="107"/>
      <c r="QH573" s="107"/>
      <c r="QI573" s="107"/>
      <c r="QJ573" s="107"/>
      <c r="QK573" s="107"/>
    </row>
    <row r="574" spans="1:453" s="107" customFormat="1" ht="45">
      <c r="A574" s="84" t="s">
        <v>2094</v>
      </c>
      <c r="B574" s="85" t="s">
        <v>1669</v>
      </c>
      <c r="C574" s="85" t="s">
        <v>32</v>
      </c>
      <c r="D574" s="82" t="s">
        <v>1673</v>
      </c>
      <c r="E574" s="101"/>
      <c r="F574" s="85" t="s">
        <v>1674</v>
      </c>
      <c r="G574" s="86" t="s">
        <v>1675</v>
      </c>
      <c r="H574" s="102" t="s">
        <v>356</v>
      </c>
      <c r="I574" s="103">
        <v>41969</v>
      </c>
      <c r="J574" s="104">
        <v>40093.4</v>
      </c>
      <c r="K574" s="105">
        <v>41946</v>
      </c>
      <c r="L574" s="102"/>
      <c r="M574" s="106"/>
      <c r="N574" s="106">
        <v>40093.4</v>
      </c>
      <c r="O574" s="104">
        <v>19159.54</v>
      </c>
      <c r="P574" s="104">
        <v>19159.54</v>
      </c>
      <c r="Q574" s="85" t="s">
        <v>1676</v>
      </c>
      <c r="R574" s="85" t="s">
        <v>2420</v>
      </c>
      <c r="S574" s="101"/>
      <c r="T574" s="101"/>
      <c r="U574" s="101"/>
      <c r="V574" s="101"/>
      <c r="W574" s="101"/>
      <c r="X574" s="101"/>
      <c r="Y574" s="101" t="s">
        <v>1803</v>
      </c>
      <c r="Z574" s="84"/>
      <c r="AA574" s="84" t="s">
        <v>1803</v>
      </c>
    </row>
    <row r="575" spans="1:453" s="107" customFormat="1" ht="45">
      <c r="A575" s="84" t="s">
        <v>2094</v>
      </c>
      <c r="B575" s="85" t="s">
        <v>1669</v>
      </c>
      <c r="C575" s="85" t="s">
        <v>32</v>
      </c>
      <c r="D575" s="82" t="s">
        <v>1677</v>
      </c>
      <c r="E575" s="101"/>
      <c r="F575" s="85" t="s">
        <v>1674</v>
      </c>
      <c r="G575" s="86" t="s">
        <v>1107</v>
      </c>
      <c r="H575" s="102">
        <v>41699</v>
      </c>
      <c r="I575" s="103">
        <v>41729</v>
      </c>
      <c r="J575" s="104">
        <v>19599.13</v>
      </c>
      <c r="K575" s="105">
        <v>41718</v>
      </c>
      <c r="L575" s="102"/>
      <c r="M575" s="106"/>
      <c r="N575" s="106">
        <v>19599.13</v>
      </c>
      <c r="O575" s="104">
        <v>7955.08</v>
      </c>
      <c r="P575" s="104">
        <v>7955.08</v>
      </c>
      <c r="Q575" s="85" t="s">
        <v>1676</v>
      </c>
      <c r="R575" s="85" t="s">
        <v>2420</v>
      </c>
      <c r="S575" s="101"/>
      <c r="T575" s="101"/>
      <c r="U575" s="101"/>
      <c r="V575" s="101"/>
      <c r="W575" s="101"/>
      <c r="X575" s="101"/>
      <c r="Y575" s="101" t="s">
        <v>1803</v>
      </c>
      <c r="Z575" s="84"/>
      <c r="AA575" s="84" t="s">
        <v>1803</v>
      </c>
    </row>
    <row r="576" spans="1:453" s="107" customFormat="1" ht="60">
      <c r="A576" s="84" t="s">
        <v>2101</v>
      </c>
      <c r="B576" s="85" t="s">
        <v>1683</v>
      </c>
      <c r="C576" s="85" t="s">
        <v>32</v>
      </c>
      <c r="D576" s="82" t="s">
        <v>1687</v>
      </c>
      <c r="E576" s="101"/>
      <c r="F576" s="85" t="s">
        <v>1686</v>
      </c>
      <c r="G576" s="86" t="s">
        <v>1684</v>
      </c>
      <c r="H576" s="102">
        <v>41904</v>
      </c>
      <c r="I576" s="103">
        <v>42084</v>
      </c>
      <c r="J576" s="104">
        <v>700376.97</v>
      </c>
      <c r="K576" s="105"/>
      <c r="L576" s="102"/>
      <c r="M576" s="106"/>
      <c r="N576" s="106">
        <v>700376.97</v>
      </c>
      <c r="O576" s="104">
        <v>32518.68</v>
      </c>
      <c r="P576" s="104">
        <v>32518.68</v>
      </c>
      <c r="Q576" s="85" t="s">
        <v>69</v>
      </c>
      <c r="R576" s="85" t="s">
        <v>2403</v>
      </c>
      <c r="S576" s="101"/>
      <c r="T576" s="101"/>
      <c r="U576" s="101"/>
      <c r="V576" s="101" t="s">
        <v>1803</v>
      </c>
      <c r="W576" s="101"/>
      <c r="X576" s="101"/>
      <c r="Y576" s="101"/>
      <c r="Z576" s="84"/>
      <c r="AA576" s="84"/>
    </row>
    <row r="577" spans="1:453" s="107" customFormat="1">
      <c r="A577" s="15" t="s">
        <v>2096</v>
      </c>
      <c r="B577" s="16" t="s">
        <v>2525</v>
      </c>
      <c r="C577" s="16" t="s">
        <v>32</v>
      </c>
      <c r="D577" s="26" t="s">
        <v>2532</v>
      </c>
      <c r="E577" s="18"/>
      <c r="F577" s="16"/>
      <c r="G577" s="25"/>
      <c r="H577" s="19"/>
      <c r="I577" s="20"/>
      <c r="J577" s="21"/>
      <c r="K577" s="22"/>
      <c r="L577" s="19"/>
      <c r="M577" s="23"/>
      <c r="N577" s="23">
        <v>0</v>
      </c>
      <c r="O577" s="21"/>
      <c r="P577" s="21"/>
      <c r="Q577" s="16"/>
      <c r="R577" s="16"/>
      <c r="S577" s="18"/>
      <c r="T577" s="18"/>
      <c r="U577" s="18"/>
      <c r="V577" s="18"/>
      <c r="W577" s="18"/>
      <c r="X577" s="18"/>
      <c r="Y577" s="18"/>
      <c r="Z577" s="15"/>
      <c r="AA577" s="15"/>
      <c r="AC577" s="24"/>
      <c r="AD577" s="24"/>
      <c r="AE577" s="24"/>
      <c r="AF577" s="24"/>
      <c r="AG577" s="24"/>
      <c r="AH577" s="24"/>
      <c r="AI577" s="24"/>
      <c r="AJ577" s="24"/>
      <c r="AK577" s="24"/>
      <c r="AL577" s="24"/>
      <c r="AM577" s="24"/>
      <c r="AN577" s="24"/>
      <c r="AO577" s="24"/>
      <c r="AP577" s="24"/>
      <c r="AQ577" s="24"/>
      <c r="AR577" s="24"/>
      <c r="AS577" s="24"/>
      <c r="AT577" s="24"/>
      <c r="AU577" s="24"/>
      <c r="AV577" s="24"/>
      <c r="AW577" s="24"/>
      <c r="AX577" s="24"/>
      <c r="AY577" s="24"/>
      <c r="AZ577" s="24"/>
      <c r="BA577" s="24"/>
      <c r="BB577" s="24"/>
      <c r="BC577" s="24"/>
      <c r="BD577" s="24"/>
      <c r="BE577" s="24"/>
      <c r="BF577" s="24"/>
      <c r="BG577" s="24"/>
      <c r="BH577" s="24"/>
      <c r="BI577" s="24"/>
      <c r="BJ577" s="24"/>
      <c r="BK577" s="24"/>
      <c r="BL577" s="24"/>
      <c r="BM577" s="24"/>
      <c r="BN577" s="24"/>
      <c r="BO577" s="24"/>
      <c r="BP577" s="24"/>
      <c r="BQ577" s="24"/>
      <c r="BR577" s="24"/>
      <c r="BS577" s="24"/>
      <c r="BT577" s="24"/>
      <c r="BU577" s="24"/>
      <c r="BV577" s="24"/>
      <c r="BW577" s="24"/>
      <c r="BX577" s="24"/>
      <c r="BY577" s="24"/>
      <c r="BZ577" s="24"/>
      <c r="CA577" s="24"/>
      <c r="CB577" s="24"/>
      <c r="CC577" s="24"/>
      <c r="CD577" s="24"/>
      <c r="CE577" s="24"/>
      <c r="CF577" s="24"/>
      <c r="CG577" s="24"/>
      <c r="CH577" s="24"/>
      <c r="CI577" s="24"/>
      <c r="CJ577" s="24"/>
      <c r="CK577" s="24"/>
      <c r="CL577" s="24"/>
      <c r="CM577" s="24"/>
      <c r="CN577" s="24"/>
      <c r="CO577" s="24"/>
      <c r="CP577" s="24"/>
      <c r="CQ577" s="24"/>
      <c r="CR577" s="24"/>
      <c r="CS577" s="24"/>
      <c r="CT577" s="24"/>
      <c r="CU577" s="24"/>
      <c r="CV577" s="24"/>
      <c r="CW577" s="24"/>
      <c r="CX577" s="24"/>
      <c r="CY577" s="24"/>
      <c r="CZ577" s="24"/>
      <c r="DA577" s="24"/>
      <c r="DB577" s="24"/>
      <c r="DC577" s="24"/>
      <c r="DD577" s="24"/>
      <c r="DE577" s="24"/>
      <c r="DF577" s="24"/>
      <c r="DG577" s="24"/>
      <c r="DH577" s="24"/>
      <c r="DI577" s="24"/>
      <c r="DJ577" s="24"/>
      <c r="DK577" s="24"/>
      <c r="DL577" s="24"/>
      <c r="DM577" s="24"/>
      <c r="DN577" s="24"/>
      <c r="DO577" s="24"/>
      <c r="DP577" s="24"/>
      <c r="DQ577" s="24"/>
      <c r="DR577" s="24"/>
      <c r="DS577" s="24"/>
      <c r="DT577" s="24"/>
      <c r="DU577" s="24"/>
      <c r="DV577" s="24"/>
      <c r="DW577" s="24"/>
      <c r="DX577" s="24"/>
      <c r="DY577" s="24"/>
      <c r="DZ577" s="24"/>
      <c r="EA577" s="24"/>
      <c r="EB577" s="24"/>
      <c r="EC577" s="24"/>
      <c r="ED577" s="24"/>
      <c r="EE577" s="24"/>
      <c r="EF577" s="24"/>
      <c r="EG577" s="24"/>
      <c r="EH577" s="24"/>
      <c r="EI577" s="24"/>
      <c r="EJ577" s="24"/>
      <c r="EK577" s="24"/>
      <c r="EL577" s="24"/>
      <c r="EM577" s="24"/>
      <c r="EN577" s="24"/>
      <c r="EO577" s="24"/>
      <c r="EP577" s="24"/>
      <c r="EQ577" s="24"/>
      <c r="ER577" s="24"/>
      <c r="ES577" s="24"/>
      <c r="ET577" s="24"/>
      <c r="EU577" s="24"/>
      <c r="EV577" s="24"/>
      <c r="EW577" s="24"/>
      <c r="EX577" s="24"/>
      <c r="EY577" s="24"/>
      <c r="EZ577" s="24"/>
      <c r="FA577" s="24"/>
      <c r="FB577" s="24"/>
      <c r="FC577" s="24"/>
      <c r="FD577" s="24"/>
      <c r="FE577" s="24"/>
      <c r="FF577" s="24"/>
      <c r="FG577" s="24"/>
      <c r="FH577" s="24"/>
      <c r="FI577" s="24"/>
      <c r="FJ577" s="24"/>
      <c r="FK577" s="24"/>
      <c r="FL577" s="24"/>
      <c r="FM577" s="24"/>
      <c r="FN577" s="24"/>
      <c r="FO577" s="24"/>
      <c r="FP577" s="24"/>
      <c r="FQ577" s="24"/>
      <c r="FR577" s="24"/>
      <c r="FS577" s="24"/>
      <c r="FT577" s="24"/>
      <c r="FU577" s="24"/>
      <c r="FV577" s="24"/>
      <c r="FW577" s="24"/>
      <c r="FX577" s="24"/>
      <c r="FY577" s="24"/>
      <c r="FZ577" s="24"/>
      <c r="GA577" s="24"/>
      <c r="GB577" s="24"/>
      <c r="GC577" s="24"/>
      <c r="GD577" s="24"/>
      <c r="GE577" s="24"/>
      <c r="GF577" s="24"/>
      <c r="GG577" s="24"/>
      <c r="GH577" s="24"/>
      <c r="GI577" s="24"/>
      <c r="GJ577" s="24"/>
      <c r="GK577" s="24"/>
      <c r="GL577" s="24"/>
      <c r="GM577" s="24"/>
      <c r="GN577" s="24"/>
      <c r="GO577" s="24"/>
      <c r="GP577" s="24"/>
      <c r="GQ577" s="24"/>
      <c r="GR577" s="24"/>
      <c r="GS577" s="24"/>
      <c r="GT577" s="24"/>
      <c r="GU577" s="24"/>
      <c r="GV577" s="24"/>
      <c r="GW577" s="24"/>
      <c r="GX577" s="24"/>
      <c r="GY577" s="24"/>
      <c r="GZ577" s="24"/>
      <c r="HA577" s="24"/>
      <c r="HB577" s="24"/>
      <c r="HC577" s="24"/>
      <c r="HD577" s="24"/>
      <c r="HE577" s="24"/>
      <c r="HF577" s="24"/>
      <c r="HG577" s="24"/>
      <c r="HH577" s="24"/>
      <c r="HI577" s="24"/>
      <c r="HJ577" s="24"/>
      <c r="HK577" s="24"/>
      <c r="HL577" s="24"/>
      <c r="HM577" s="24"/>
      <c r="HN577" s="24"/>
      <c r="HO577" s="24"/>
      <c r="HP577" s="24"/>
      <c r="HQ577" s="24"/>
      <c r="HR577" s="24"/>
      <c r="HS577" s="24"/>
      <c r="HT577" s="24"/>
      <c r="HU577" s="24"/>
      <c r="HV577" s="24"/>
      <c r="HW577" s="24"/>
      <c r="HX577" s="24"/>
      <c r="HY577" s="24"/>
      <c r="HZ577" s="24"/>
      <c r="IA577" s="24"/>
      <c r="IB577" s="24"/>
      <c r="IC577" s="24"/>
      <c r="ID577" s="24"/>
      <c r="IE577" s="24"/>
      <c r="IF577" s="24"/>
      <c r="IG577" s="24"/>
      <c r="IH577" s="24"/>
      <c r="II577" s="24"/>
      <c r="IJ577" s="24"/>
      <c r="IK577" s="24"/>
      <c r="IL577" s="24"/>
      <c r="IM577" s="24"/>
      <c r="IN577" s="24"/>
      <c r="IO577" s="24"/>
      <c r="IP577" s="24"/>
      <c r="IQ577" s="24"/>
      <c r="IR577" s="24"/>
      <c r="IS577" s="24"/>
      <c r="IT577" s="24"/>
      <c r="IU577" s="24"/>
      <c r="IV577" s="24"/>
      <c r="IW577" s="24"/>
      <c r="IX577" s="24"/>
      <c r="IY577" s="24"/>
      <c r="IZ577" s="24"/>
      <c r="JA577" s="24"/>
      <c r="JB577" s="24"/>
      <c r="JC577" s="24"/>
      <c r="JD577" s="24"/>
      <c r="JE577" s="24"/>
      <c r="JF577" s="24"/>
      <c r="JG577" s="24"/>
      <c r="JH577" s="24"/>
      <c r="JI577" s="24"/>
      <c r="JJ577" s="24"/>
      <c r="JK577" s="24"/>
      <c r="JL577" s="24"/>
      <c r="JM577" s="24"/>
      <c r="JN577" s="24"/>
      <c r="JO577" s="24"/>
      <c r="JP577" s="24"/>
      <c r="JQ577" s="24"/>
      <c r="JR577" s="24"/>
      <c r="JS577" s="24"/>
      <c r="JT577" s="24"/>
      <c r="JU577" s="24"/>
      <c r="JV577" s="24"/>
      <c r="JW577" s="24"/>
      <c r="JX577" s="24"/>
      <c r="JY577" s="24"/>
      <c r="JZ577" s="24"/>
      <c r="KA577" s="24"/>
      <c r="KB577" s="24"/>
      <c r="KC577" s="24"/>
      <c r="KD577" s="24"/>
      <c r="KE577" s="24"/>
      <c r="KF577" s="24"/>
      <c r="KG577" s="24"/>
      <c r="KH577" s="24"/>
      <c r="KI577" s="24"/>
      <c r="KJ577" s="24"/>
      <c r="KK577" s="24"/>
      <c r="KL577" s="24"/>
      <c r="KM577" s="24"/>
      <c r="KN577" s="24"/>
      <c r="KO577" s="24"/>
      <c r="KP577" s="24"/>
      <c r="KQ577" s="24"/>
      <c r="KR577" s="24"/>
      <c r="KS577" s="24"/>
      <c r="KT577" s="24"/>
      <c r="KU577" s="24"/>
      <c r="KV577" s="24"/>
      <c r="KW577" s="24"/>
      <c r="KX577" s="24"/>
      <c r="KY577" s="24"/>
      <c r="KZ577" s="24"/>
      <c r="LA577" s="24"/>
      <c r="LB577" s="24"/>
      <c r="LC577" s="24"/>
      <c r="LD577" s="24"/>
      <c r="LE577" s="24"/>
      <c r="LF577" s="24"/>
      <c r="LG577" s="24"/>
      <c r="LH577" s="24"/>
      <c r="LI577" s="24"/>
      <c r="LJ577" s="24"/>
      <c r="LK577" s="24"/>
      <c r="LL577" s="24"/>
      <c r="LM577" s="24"/>
      <c r="LN577" s="24"/>
      <c r="LO577" s="24"/>
      <c r="LP577" s="24"/>
      <c r="LQ577" s="24"/>
      <c r="LR577" s="24"/>
      <c r="LS577" s="24"/>
      <c r="LT577" s="24"/>
      <c r="LU577" s="24"/>
      <c r="LV577" s="24"/>
      <c r="LW577" s="24"/>
      <c r="LX577" s="24"/>
      <c r="LY577" s="24"/>
      <c r="LZ577" s="24"/>
      <c r="MA577" s="24"/>
      <c r="MB577" s="24"/>
      <c r="MC577" s="24"/>
      <c r="MD577" s="24"/>
      <c r="ME577" s="24"/>
      <c r="MF577" s="24"/>
      <c r="MG577" s="24"/>
      <c r="MH577" s="24"/>
      <c r="MI577" s="24"/>
      <c r="MJ577" s="24"/>
      <c r="MK577" s="24"/>
      <c r="ML577" s="24"/>
      <c r="MM577" s="24"/>
      <c r="MN577" s="24"/>
      <c r="MO577" s="24"/>
      <c r="MP577" s="24"/>
      <c r="MQ577" s="24"/>
      <c r="MR577" s="24"/>
      <c r="MS577" s="24"/>
      <c r="MT577" s="24"/>
      <c r="MU577" s="24"/>
      <c r="MV577" s="24"/>
      <c r="MW577" s="24"/>
      <c r="MX577" s="24"/>
      <c r="MY577" s="24"/>
      <c r="MZ577" s="24"/>
      <c r="NA577" s="24"/>
      <c r="NB577" s="24"/>
      <c r="NC577" s="24"/>
      <c r="ND577" s="24"/>
      <c r="NE577" s="24"/>
      <c r="NF577" s="24"/>
      <c r="NG577" s="24"/>
      <c r="NH577" s="24"/>
      <c r="NI577" s="24"/>
      <c r="NJ577" s="24"/>
      <c r="NK577" s="24"/>
      <c r="NL577" s="24"/>
      <c r="NM577" s="24"/>
      <c r="NN577" s="24"/>
      <c r="NO577" s="24"/>
      <c r="NP577" s="24"/>
      <c r="NQ577" s="24"/>
      <c r="NR577" s="24"/>
      <c r="NS577" s="24"/>
      <c r="NT577" s="24"/>
      <c r="NU577" s="24"/>
      <c r="NV577" s="24"/>
      <c r="NW577" s="24"/>
      <c r="NX577" s="24"/>
      <c r="NY577" s="24"/>
      <c r="NZ577" s="24"/>
      <c r="OA577" s="24"/>
      <c r="OB577" s="24"/>
      <c r="OC577" s="24"/>
      <c r="OD577" s="24"/>
      <c r="OE577" s="24"/>
      <c r="OF577" s="24"/>
      <c r="OG577" s="24"/>
      <c r="OH577" s="24"/>
      <c r="OI577" s="24"/>
      <c r="OJ577" s="24"/>
      <c r="OK577" s="24"/>
      <c r="OL577" s="24"/>
      <c r="OM577" s="24"/>
      <c r="ON577" s="24"/>
      <c r="OO577" s="24"/>
      <c r="OP577" s="24"/>
      <c r="OQ577" s="24"/>
      <c r="OR577" s="24"/>
      <c r="OS577" s="24"/>
      <c r="OT577" s="24"/>
      <c r="OU577" s="24"/>
      <c r="OV577" s="24"/>
      <c r="OW577" s="24"/>
      <c r="OX577" s="24"/>
      <c r="OY577" s="24"/>
      <c r="OZ577" s="24"/>
      <c r="PA577" s="24"/>
      <c r="PB577" s="24"/>
      <c r="PC577" s="24"/>
      <c r="PD577" s="24"/>
      <c r="PE577" s="24"/>
      <c r="PF577" s="24"/>
      <c r="PG577" s="24"/>
      <c r="PH577" s="24"/>
      <c r="PI577" s="24"/>
      <c r="PJ577" s="24"/>
      <c r="PK577" s="24"/>
      <c r="PL577" s="24"/>
      <c r="PM577" s="24"/>
      <c r="PN577" s="24"/>
      <c r="PO577" s="24"/>
      <c r="PP577" s="24"/>
      <c r="PQ577" s="24"/>
      <c r="PR577" s="24"/>
      <c r="PS577" s="24"/>
      <c r="PT577" s="24"/>
      <c r="PU577" s="24"/>
      <c r="PV577" s="24"/>
      <c r="PW577" s="24"/>
      <c r="PX577" s="24"/>
      <c r="PY577" s="24"/>
      <c r="PZ577" s="24"/>
      <c r="QA577" s="24"/>
      <c r="QB577" s="24"/>
      <c r="QC577" s="24"/>
      <c r="QD577" s="24"/>
      <c r="QE577" s="24"/>
      <c r="QF577" s="24"/>
      <c r="QG577" s="24"/>
      <c r="QH577" s="24"/>
      <c r="QI577" s="24"/>
      <c r="QJ577" s="24"/>
      <c r="QK577" s="24"/>
    </row>
    <row r="578" spans="1:453" s="107" customFormat="1" ht="30">
      <c r="A578" s="84" t="s">
        <v>2096</v>
      </c>
      <c r="B578" s="85" t="s">
        <v>2093</v>
      </c>
      <c r="C578" s="85" t="s">
        <v>32</v>
      </c>
      <c r="D578" s="82" t="s">
        <v>1678</v>
      </c>
      <c r="E578" s="101" t="s">
        <v>1679</v>
      </c>
      <c r="F578" s="85" t="s">
        <v>1680</v>
      </c>
      <c r="G578" s="86" t="s">
        <v>1681</v>
      </c>
      <c r="H578" s="102"/>
      <c r="I578" s="103"/>
      <c r="J578" s="104">
        <v>2013708.72</v>
      </c>
      <c r="K578" s="105"/>
      <c r="L578" s="102"/>
      <c r="M578" s="106"/>
      <c r="N578" s="106">
        <v>2013708.72</v>
      </c>
      <c r="O578" s="104">
        <v>158121.69</v>
      </c>
      <c r="P578" s="104">
        <v>158121.69</v>
      </c>
      <c r="Q578" s="85" t="s">
        <v>221</v>
      </c>
      <c r="R578" s="85"/>
      <c r="S578" s="101"/>
      <c r="T578" s="101"/>
      <c r="U578" s="101"/>
      <c r="V578" s="101"/>
      <c r="W578" s="101"/>
      <c r="X578" s="101"/>
      <c r="Y578" s="101"/>
      <c r="Z578" s="84" t="s">
        <v>1803</v>
      </c>
      <c r="AA578" s="84" t="s">
        <v>1803</v>
      </c>
    </row>
    <row r="579" spans="1:453" s="107" customFormat="1" ht="45">
      <c r="A579" s="84" t="s">
        <v>2099</v>
      </c>
      <c r="B579" s="85" t="s">
        <v>149</v>
      </c>
      <c r="C579" s="85" t="s">
        <v>32</v>
      </c>
      <c r="D579" s="82" t="s">
        <v>2069</v>
      </c>
      <c r="E579" s="101" t="s">
        <v>2070</v>
      </c>
      <c r="F579" s="85" t="s">
        <v>2071</v>
      </c>
      <c r="G579" s="86" t="s">
        <v>824</v>
      </c>
      <c r="H579" s="102">
        <v>41662</v>
      </c>
      <c r="I579" s="103">
        <v>41782</v>
      </c>
      <c r="J579" s="104">
        <v>427477.27</v>
      </c>
      <c r="K579" s="105">
        <v>41897</v>
      </c>
      <c r="L579" s="102"/>
      <c r="M579" s="106"/>
      <c r="N579" s="106">
        <v>427477.27</v>
      </c>
      <c r="O579" s="104"/>
      <c r="P579" s="104">
        <v>377447.07</v>
      </c>
      <c r="Q579" s="85" t="s">
        <v>2006</v>
      </c>
      <c r="R579" s="85"/>
      <c r="S579" s="101"/>
      <c r="T579" s="101"/>
      <c r="U579" s="101"/>
      <c r="V579" s="101"/>
      <c r="W579" s="101"/>
      <c r="X579" s="101"/>
      <c r="Y579" s="101"/>
      <c r="Z579" s="84" t="s">
        <v>1803</v>
      </c>
      <c r="AA579" s="84" t="s">
        <v>1803</v>
      </c>
    </row>
    <row r="580" spans="1:453" s="107" customFormat="1" ht="72">
      <c r="A580" s="84" t="s">
        <v>2099</v>
      </c>
      <c r="B580" s="85" t="s">
        <v>1688</v>
      </c>
      <c r="C580" s="85" t="s">
        <v>32</v>
      </c>
      <c r="D580" s="82" t="s">
        <v>1689</v>
      </c>
      <c r="E580" s="101" t="s">
        <v>1203</v>
      </c>
      <c r="F580" s="85" t="s">
        <v>1690</v>
      </c>
      <c r="G580" s="86" t="s">
        <v>1479</v>
      </c>
      <c r="H580" s="102">
        <v>41971</v>
      </c>
      <c r="I580" s="103">
        <v>42211</v>
      </c>
      <c r="J580" s="104">
        <v>600375.43000000005</v>
      </c>
      <c r="K580" s="105"/>
      <c r="L580" s="102"/>
      <c r="M580" s="106"/>
      <c r="N580" s="106">
        <v>600375.43000000005</v>
      </c>
      <c r="O580" s="104"/>
      <c r="P580" s="104"/>
      <c r="Q580" s="85" t="s">
        <v>69</v>
      </c>
      <c r="R580" s="85" t="s">
        <v>2419</v>
      </c>
      <c r="S580" s="101"/>
      <c r="T580" s="101"/>
      <c r="U580" s="101"/>
      <c r="V580" s="101"/>
      <c r="W580" s="101"/>
      <c r="X580" s="101"/>
      <c r="Y580" s="101" t="s">
        <v>1803</v>
      </c>
      <c r="Z580" s="84"/>
      <c r="AA580" s="84" t="s">
        <v>1803</v>
      </c>
    </row>
    <row r="581" spans="1:453" s="107" customFormat="1" ht="48">
      <c r="A581" s="84" t="s">
        <v>2099</v>
      </c>
      <c r="B581" s="85" t="s">
        <v>1688</v>
      </c>
      <c r="C581" s="85" t="s">
        <v>32</v>
      </c>
      <c r="D581" s="82" t="s">
        <v>1691</v>
      </c>
      <c r="E581" s="101"/>
      <c r="F581" s="85" t="s">
        <v>1692</v>
      </c>
      <c r="G581" s="86" t="s">
        <v>1693</v>
      </c>
      <c r="H581" s="102">
        <v>41943</v>
      </c>
      <c r="I581" s="103">
        <v>42243</v>
      </c>
      <c r="J581" s="104">
        <v>420491.16</v>
      </c>
      <c r="K581" s="105"/>
      <c r="L581" s="102"/>
      <c r="M581" s="106"/>
      <c r="N581" s="106">
        <v>420491.16</v>
      </c>
      <c r="O581" s="104">
        <v>14534.98</v>
      </c>
      <c r="P581" s="104">
        <v>14534.98</v>
      </c>
      <c r="Q581" s="85" t="s">
        <v>69</v>
      </c>
      <c r="R581" s="85" t="s">
        <v>2418</v>
      </c>
      <c r="S581" s="101"/>
      <c r="T581" s="101" t="s">
        <v>1803</v>
      </c>
      <c r="U581" s="101"/>
      <c r="V581" s="101"/>
      <c r="W581" s="101"/>
      <c r="X581" s="101"/>
      <c r="Y581" s="101"/>
      <c r="Z581" s="84"/>
      <c r="AA581" s="84"/>
    </row>
    <row r="582" spans="1:453" s="107" customFormat="1" ht="36">
      <c r="A582" s="84" t="s">
        <v>2094</v>
      </c>
      <c r="B582" s="85" t="s">
        <v>1695</v>
      </c>
      <c r="C582" s="85" t="s">
        <v>32</v>
      </c>
      <c r="D582" s="82" t="s">
        <v>1708</v>
      </c>
      <c r="E582" s="101" t="s">
        <v>1426</v>
      </c>
      <c r="F582" s="85" t="s">
        <v>1701</v>
      </c>
      <c r="G582" s="86" t="s">
        <v>1709</v>
      </c>
      <c r="H582" s="102" t="s">
        <v>1710</v>
      </c>
      <c r="I582" s="103">
        <v>42133</v>
      </c>
      <c r="J582" s="104">
        <v>2516951.25</v>
      </c>
      <c r="K582" s="105" t="s">
        <v>138</v>
      </c>
      <c r="L582" s="102"/>
      <c r="M582" s="106">
        <v>0</v>
      </c>
      <c r="N582" s="106">
        <v>2516951.25</v>
      </c>
      <c r="O582" s="104">
        <v>95052.71</v>
      </c>
      <c r="P582" s="104">
        <v>95052.71</v>
      </c>
      <c r="Q582" s="85" t="s">
        <v>69</v>
      </c>
      <c r="R582" s="85" t="s">
        <v>2415</v>
      </c>
      <c r="S582" s="101"/>
      <c r="T582" s="101" t="s">
        <v>1803</v>
      </c>
      <c r="U582" s="101"/>
      <c r="V582" s="101"/>
      <c r="W582" s="101"/>
      <c r="X582" s="101"/>
      <c r="Y582" s="101"/>
      <c r="Z582" s="84"/>
      <c r="AA582" s="84"/>
    </row>
    <row r="583" spans="1:453" s="107" customFormat="1" ht="60">
      <c r="A583" s="84" t="s">
        <v>2094</v>
      </c>
      <c r="B583" s="85" t="s">
        <v>1695</v>
      </c>
      <c r="C583" s="85" t="s">
        <v>32</v>
      </c>
      <c r="D583" s="82" t="s">
        <v>1702</v>
      </c>
      <c r="E583" s="101" t="s">
        <v>1703</v>
      </c>
      <c r="F583" s="85" t="s">
        <v>1704</v>
      </c>
      <c r="G583" s="86" t="s">
        <v>1705</v>
      </c>
      <c r="H583" s="102" t="s">
        <v>1303</v>
      </c>
      <c r="I583" s="103">
        <v>42000</v>
      </c>
      <c r="J583" s="104">
        <v>1339891.8</v>
      </c>
      <c r="K583" s="105" t="s">
        <v>1533</v>
      </c>
      <c r="L583" s="102"/>
      <c r="M583" s="106"/>
      <c r="N583" s="106">
        <v>1339891.8</v>
      </c>
      <c r="O583" s="104">
        <v>720596.42</v>
      </c>
      <c r="P583" s="104">
        <v>720596.42</v>
      </c>
      <c r="Q583" s="85" t="s">
        <v>221</v>
      </c>
      <c r="R583" s="85" t="s">
        <v>2417</v>
      </c>
      <c r="S583" s="101"/>
      <c r="T583" s="101"/>
      <c r="U583" s="101"/>
      <c r="V583" s="101"/>
      <c r="W583" s="101"/>
      <c r="X583" s="101"/>
      <c r="Y583" s="101" t="s">
        <v>1803</v>
      </c>
      <c r="Z583" s="84"/>
      <c r="AA583" s="84" t="s">
        <v>1803</v>
      </c>
    </row>
    <row r="584" spans="1:453" s="107" customFormat="1" ht="48">
      <c r="A584" s="84" t="s">
        <v>2094</v>
      </c>
      <c r="B584" s="85" t="s">
        <v>1695</v>
      </c>
      <c r="C584" s="85" t="s">
        <v>32</v>
      </c>
      <c r="D584" s="82" t="s">
        <v>1706</v>
      </c>
      <c r="E584" s="101"/>
      <c r="F584" s="85" t="s">
        <v>1701</v>
      </c>
      <c r="G584" s="86" t="s">
        <v>1105</v>
      </c>
      <c r="H584" s="102" t="s">
        <v>1707</v>
      </c>
      <c r="I584" s="103">
        <v>42082</v>
      </c>
      <c r="J584" s="104">
        <v>1269881</v>
      </c>
      <c r="K584" s="105" t="s">
        <v>138</v>
      </c>
      <c r="L584" s="102"/>
      <c r="M584" s="106"/>
      <c r="N584" s="106">
        <v>1269881</v>
      </c>
      <c r="O584" s="104">
        <v>50718.43</v>
      </c>
      <c r="P584" s="104">
        <v>50718.43</v>
      </c>
      <c r="Q584" s="85" t="s">
        <v>69</v>
      </c>
      <c r="R584" s="85" t="s">
        <v>2236</v>
      </c>
      <c r="S584" s="101"/>
      <c r="T584" s="101" t="s">
        <v>1803</v>
      </c>
      <c r="U584" s="101"/>
      <c r="V584" s="101"/>
      <c r="W584" s="101"/>
      <c r="X584" s="101"/>
      <c r="Y584" s="101"/>
      <c r="Z584" s="84"/>
      <c r="AA584" s="84"/>
    </row>
    <row r="585" spans="1:453" s="107" customFormat="1" ht="60">
      <c r="A585" s="84" t="s">
        <v>2094</v>
      </c>
      <c r="B585" s="85" t="s">
        <v>1695</v>
      </c>
      <c r="C585" s="85" t="s">
        <v>32</v>
      </c>
      <c r="D585" s="82" t="s">
        <v>1696</v>
      </c>
      <c r="E585" s="101"/>
      <c r="F585" s="85" t="s">
        <v>1697</v>
      </c>
      <c r="G585" s="86" t="s">
        <v>1698</v>
      </c>
      <c r="H585" s="102" t="s">
        <v>1578</v>
      </c>
      <c r="I585" s="103">
        <v>41744</v>
      </c>
      <c r="J585" s="104">
        <v>491606.79</v>
      </c>
      <c r="K585" s="105" t="s">
        <v>134</v>
      </c>
      <c r="L585" s="102"/>
      <c r="M585" s="106"/>
      <c r="N585" s="106">
        <v>491606.79</v>
      </c>
      <c r="O585" s="104">
        <v>271103.53999999998</v>
      </c>
      <c r="P585" s="104">
        <v>271103.53999999998</v>
      </c>
      <c r="Q585" s="85" t="s">
        <v>221</v>
      </c>
      <c r="R585" s="85" t="s">
        <v>2414</v>
      </c>
      <c r="S585" s="101"/>
      <c r="T585" s="101"/>
      <c r="U585" s="101"/>
      <c r="V585" s="101"/>
      <c r="W585" s="101"/>
      <c r="X585" s="101"/>
      <c r="Y585" s="101" t="s">
        <v>1803</v>
      </c>
      <c r="Z585" s="84"/>
      <c r="AA585" s="84" t="s">
        <v>1803</v>
      </c>
    </row>
    <row r="586" spans="1:453" s="107" customFormat="1" ht="36">
      <c r="A586" s="84" t="s">
        <v>2094</v>
      </c>
      <c r="B586" s="85" t="s">
        <v>1695</v>
      </c>
      <c r="C586" s="85" t="s">
        <v>32</v>
      </c>
      <c r="D586" s="82" t="s">
        <v>1699</v>
      </c>
      <c r="E586" s="101"/>
      <c r="F586" s="85" t="s">
        <v>1700</v>
      </c>
      <c r="G586" s="86" t="s">
        <v>1104</v>
      </c>
      <c r="H586" s="102" t="s">
        <v>1247</v>
      </c>
      <c r="I586" s="103">
        <v>41776</v>
      </c>
      <c r="J586" s="104">
        <v>317914.58</v>
      </c>
      <c r="K586" s="105" t="s">
        <v>1626</v>
      </c>
      <c r="L586" s="102"/>
      <c r="M586" s="106">
        <v>0</v>
      </c>
      <c r="N586" s="106">
        <v>317914.58</v>
      </c>
      <c r="O586" s="104">
        <v>15484.5</v>
      </c>
      <c r="P586" s="104">
        <v>15484.5</v>
      </c>
      <c r="Q586" s="85" t="s">
        <v>221</v>
      </c>
      <c r="R586" s="85" t="s">
        <v>2414</v>
      </c>
      <c r="S586" s="101"/>
      <c r="T586" s="101"/>
      <c r="U586" s="101"/>
      <c r="V586" s="101"/>
      <c r="W586" s="101"/>
      <c r="X586" s="101"/>
      <c r="Y586" s="101" t="s">
        <v>1803</v>
      </c>
      <c r="Z586" s="84"/>
      <c r="AA586" s="84" t="s">
        <v>1803</v>
      </c>
    </row>
    <row r="587" spans="1:453" s="107" customFormat="1" ht="72">
      <c r="A587" s="84" t="s">
        <v>2094</v>
      </c>
      <c r="B587" s="85" t="s">
        <v>2106</v>
      </c>
      <c r="C587" s="85" t="s">
        <v>32</v>
      </c>
      <c r="D587" s="82" t="s">
        <v>2612</v>
      </c>
      <c r="E587" s="101"/>
      <c r="F587" s="85" t="s">
        <v>2622</v>
      </c>
      <c r="G587" s="86" t="s">
        <v>2623</v>
      </c>
      <c r="H587" s="102" t="s">
        <v>2624</v>
      </c>
      <c r="I587" s="103">
        <v>39462</v>
      </c>
      <c r="J587" s="104">
        <v>10114670.48</v>
      </c>
      <c r="K587" s="105"/>
      <c r="L587" s="102">
        <v>41982</v>
      </c>
      <c r="M587" s="106">
        <v>3276372.18</v>
      </c>
      <c r="N587" s="106">
        <v>13391042.66</v>
      </c>
      <c r="O587" s="104">
        <v>343199.35</v>
      </c>
      <c r="P587" s="104">
        <v>12740976.189999999</v>
      </c>
      <c r="Q587" s="85" t="s">
        <v>108</v>
      </c>
      <c r="R587" s="85"/>
      <c r="S587" s="101"/>
      <c r="T587" s="101"/>
      <c r="U587" s="101"/>
      <c r="V587" s="101"/>
      <c r="W587" s="101"/>
      <c r="X587" s="101"/>
      <c r="Y587" s="101"/>
      <c r="Z587" s="84" t="s">
        <v>1803</v>
      </c>
      <c r="AA587" s="84" t="s">
        <v>1803</v>
      </c>
    </row>
    <row r="588" spans="1:453" s="107" customFormat="1" ht="36">
      <c r="A588" s="84" t="s">
        <v>2094</v>
      </c>
      <c r="B588" s="85" t="s">
        <v>2106</v>
      </c>
      <c r="C588" s="85" t="s">
        <v>32</v>
      </c>
      <c r="D588" s="82" t="s">
        <v>2613</v>
      </c>
      <c r="E588" s="101"/>
      <c r="F588" s="85" t="s">
        <v>167</v>
      </c>
      <c r="G588" s="86" t="s">
        <v>237</v>
      </c>
      <c r="H588" s="102">
        <v>41724</v>
      </c>
      <c r="I588" s="103">
        <v>41904</v>
      </c>
      <c r="J588" s="104">
        <v>2051239.28</v>
      </c>
      <c r="K588" s="105"/>
      <c r="L588" s="102"/>
      <c r="M588" s="106"/>
      <c r="N588" s="106">
        <v>2051239.28</v>
      </c>
      <c r="O588" s="104"/>
      <c r="P588" s="104"/>
      <c r="Q588" s="85" t="s">
        <v>369</v>
      </c>
      <c r="R588" s="85"/>
      <c r="S588" s="101"/>
      <c r="T588" s="101"/>
      <c r="U588" s="101"/>
      <c r="V588" s="101"/>
      <c r="W588" s="101"/>
      <c r="X588" s="101"/>
      <c r="Y588" s="101"/>
      <c r="Z588" s="84" t="s">
        <v>1803</v>
      </c>
      <c r="AA588" s="84" t="s">
        <v>1803</v>
      </c>
    </row>
    <row r="589" spans="1:453" s="107" customFormat="1" ht="30">
      <c r="A589" s="84" t="s">
        <v>2094</v>
      </c>
      <c r="B589" s="85" t="s">
        <v>2106</v>
      </c>
      <c r="C589" s="85" t="s">
        <v>32</v>
      </c>
      <c r="D589" s="82" t="s">
        <v>2614</v>
      </c>
      <c r="E589" s="101"/>
      <c r="F589" s="85" t="s">
        <v>2625</v>
      </c>
      <c r="G589" s="86" t="s">
        <v>2626</v>
      </c>
      <c r="H589" s="102">
        <v>41897</v>
      </c>
      <c r="I589" s="103">
        <v>42197</v>
      </c>
      <c r="J589" s="104">
        <v>8064294.4800000004</v>
      </c>
      <c r="K589" s="105"/>
      <c r="L589" s="102"/>
      <c r="M589" s="106"/>
      <c r="N589" s="106">
        <v>8064294.4800000004</v>
      </c>
      <c r="O589" s="104">
        <v>260645.99</v>
      </c>
      <c r="P589" s="104">
        <v>260645.99</v>
      </c>
      <c r="Q589" s="85" t="s">
        <v>108</v>
      </c>
      <c r="R589" s="85"/>
      <c r="S589" s="101"/>
      <c r="T589" s="101"/>
      <c r="U589" s="101"/>
      <c r="V589" s="101"/>
      <c r="W589" s="101"/>
      <c r="X589" s="101"/>
      <c r="Y589" s="101"/>
      <c r="Z589" s="84" t="s">
        <v>1803</v>
      </c>
      <c r="AA589" s="84" t="s">
        <v>1803</v>
      </c>
    </row>
    <row r="590" spans="1:453" s="107" customFormat="1" ht="45">
      <c r="A590" s="84" t="s">
        <v>2094</v>
      </c>
      <c r="B590" s="85" t="s">
        <v>2106</v>
      </c>
      <c r="C590" s="85" t="s">
        <v>32</v>
      </c>
      <c r="D590" s="82" t="s">
        <v>2615</v>
      </c>
      <c r="E590" s="101"/>
      <c r="F590" s="85" t="s">
        <v>2627</v>
      </c>
      <c r="G590" s="86" t="s">
        <v>2628</v>
      </c>
      <c r="H590" s="102">
        <v>41942</v>
      </c>
      <c r="I590" s="103">
        <v>42122</v>
      </c>
      <c r="J590" s="104">
        <v>4796501.18</v>
      </c>
      <c r="K590" s="105"/>
      <c r="L590" s="102"/>
      <c r="M590" s="106"/>
      <c r="N590" s="106">
        <v>4796501.18</v>
      </c>
      <c r="O590" s="104">
        <v>176775.32</v>
      </c>
      <c r="P590" s="104">
        <v>176775.32</v>
      </c>
      <c r="Q590" s="85" t="s">
        <v>108</v>
      </c>
      <c r="R590" s="85"/>
      <c r="S590" s="101"/>
      <c r="T590" s="101"/>
      <c r="U590" s="101"/>
      <c r="V590" s="101"/>
      <c r="W590" s="101"/>
      <c r="X590" s="101"/>
      <c r="Y590" s="101"/>
      <c r="Z590" s="84" t="s">
        <v>1803</v>
      </c>
      <c r="AA590" s="84" t="s">
        <v>1803</v>
      </c>
    </row>
    <row r="591" spans="1:453" s="107" customFormat="1" ht="30">
      <c r="A591" s="84" t="s">
        <v>2094</v>
      </c>
      <c r="B591" s="85" t="s">
        <v>2106</v>
      </c>
      <c r="C591" s="85" t="s">
        <v>32</v>
      </c>
      <c r="D591" s="82" t="s">
        <v>2616</v>
      </c>
      <c r="E591" s="101"/>
      <c r="F591" s="85" t="s">
        <v>863</v>
      </c>
      <c r="G591" s="86"/>
      <c r="H591" s="102"/>
      <c r="I591" s="103"/>
      <c r="J591" s="104">
        <v>1137453.47</v>
      </c>
      <c r="K591" s="105"/>
      <c r="L591" s="102"/>
      <c r="M591" s="106"/>
      <c r="N591" s="106">
        <v>1137453.47</v>
      </c>
      <c r="O591" s="104"/>
      <c r="P591" s="104"/>
      <c r="Q591" s="85" t="s">
        <v>369</v>
      </c>
      <c r="R591" s="85"/>
      <c r="S591" s="101"/>
      <c r="T591" s="101"/>
      <c r="U591" s="101"/>
      <c r="V591" s="101"/>
      <c r="W591" s="101"/>
      <c r="X591" s="101"/>
      <c r="Y591" s="101"/>
      <c r="Z591" s="84" t="s">
        <v>1803</v>
      </c>
      <c r="AA591" s="84" t="s">
        <v>1803</v>
      </c>
    </row>
    <row r="592" spans="1:453" s="107" customFormat="1" ht="30">
      <c r="A592" s="84" t="s">
        <v>2094</v>
      </c>
      <c r="B592" s="85" t="s">
        <v>2106</v>
      </c>
      <c r="C592" s="85" t="s">
        <v>32</v>
      </c>
      <c r="D592" s="82" t="s">
        <v>2617</v>
      </c>
      <c r="E592" s="101"/>
      <c r="F592" s="85" t="s">
        <v>2629</v>
      </c>
      <c r="G592" s="86" t="s">
        <v>2630</v>
      </c>
      <c r="H592" s="102">
        <v>41879</v>
      </c>
      <c r="I592" s="103">
        <v>41924</v>
      </c>
      <c r="J592" s="104">
        <v>58833.89</v>
      </c>
      <c r="K592" s="105"/>
      <c r="L592" s="102">
        <v>41969</v>
      </c>
      <c r="M592" s="106"/>
      <c r="N592" s="106">
        <v>58833.89</v>
      </c>
      <c r="O592" s="104"/>
      <c r="P592" s="104"/>
      <c r="Q592" s="85" t="s">
        <v>108</v>
      </c>
      <c r="R592" s="85"/>
      <c r="S592" s="101"/>
      <c r="T592" s="101"/>
      <c r="U592" s="101"/>
      <c r="V592" s="101"/>
      <c r="W592" s="101"/>
      <c r="X592" s="101"/>
      <c r="Y592" s="101"/>
      <c r="Z592" s="84" t="s">
        <v>1803</v>
      </c>
      <c r="AA592" s="84" t="s">
        <v>1803</v>
      </c>
    </row>
    <row r="593" spans="1:27" s="107" customFormat="1" ht="45">
      <c r="A593" s="84" t="s">
        <v>2094</v>
      </c>
      <c r="B593" s="85" t="s">
        <v>2106</v>
      </c>
      <c r="C593" s="85" t="s">
        <v>32</v>
      </c>
      <c r="D593" s="82" t="s">
        <v>2618</v>
      </c>
      <c r="E593" s="101"/>
      <c r="F593" s="85" t="s">
        <v>2631</v>
      </c>
      <c r="G593" s="86" t="s">
        <v>890</v>
      </c>
      <c r="H593" s="102">
        <v>41065</v>
      </c>
      <c r="I593" s="103">
        <v>41785</v>
      </c>
      <c r="J593" s="104">
        <v>384217.5</v>
      </c>
      <c r="K593" s="105"/>
      <c r="L593" s="102">
        <v>42505</v>
      </c>
      <c r="M593" s="106"/>
      <c r="N593" s="106">
        <v>384217.5</v>
      </c>
      <c r="O593" s="104"/>
      <c r="P593" s="104">
        <v>118044.46</v>
      </c>
      <c r="Q593" s="85" t="s">
        <v>108</v>
      </c>
      <c r="R593" s="85"/>
      <c r="S593" s="101"/>
      <c r="T593" s="101"/>
      <c r="U593" s="101"/>
      <c r="V593" s="101"/>
      <c r="W593" s="101"/>
      <c r="X593" s="101"/>
      <c r="Y593" s="101"/>
      <c r="Z593" s="84" t="s">
        <v>1803</v>
      </c>
      <c r="AA593" s="84" t="s">
        <v>1803</v>
      </c>
    </row>
    <row r="594" spans="1:27" s="107" customFormat="1" ht="30">
      <c r="A594" s="84" t="s">
        <v>2094</v>
      </c>
      <c r="B594" s="85" t="s">
        <v>2106</v>
      </c>
      <c r="C594" s="85" t="s">
        <v>32</v>
      </c>
      <c r="D594" s="82" t="s">
        <v>2619</v>
      </c>
      <c r="E594" s="101"/>
      <c r="F594" s="85" t="s">
        <v>2632</v>
      </c>
      <c r="G594" s="86" t="s">
        <v>1118</v>
      </c>
      <c r="H594" s="102">
        <v>41724</v>
      </c>
      <c r="I594" s="103">
        <v>41964</v>
      </c>
      <c r="J594" s="104">
        <v>897746.74</v>
      </c>
      <c r="K594" s="105"/>
      <c r="L594" s="102">
        <v>42084</v>
      </c>
      <c r="M594" s="106"/>
      <c r="N594" s="106">
        <v>897746.74</v>
      </c>
      <c r="O594" s="104">
        <v>21249.64</v>
      </c>
      <c r="P594" s="104">
        <v>21249.64</v>
      </c>
      <c r="Q594" s="85" t="s">
        <v>108</v>
      </c>
      <c r="R594" s="85"/>
      <c r="S594" s="101"/>
      <c r="T594" s="101"/>
      <c r="U594" s="101"/>
      <c r="V594" s="101"/>
      <c r="W594" s="101"/>
      <c r="X594" s="101"/>
      <c r="Y594" s="101"/>
      <c r="Z594" s="84" t="s">
        <v>1803</v>
      </c>
      <c r="AA594" s="84" t="s">
        <v>1803</v>
      </c>
    </row>
    <row r="595" spans="1:27" s="107" customFormat="1" ht="30">
      <c r="A595" s="84" t="s">
        <v>2094</v>
      </c>
      <c r="B595" s="85" t="s">
        <v>2106</v>
      </c>
      <c r="C595" s="85" t="s">
        <v>32</v>
      </c>
      <c r="D595" s="82" t="s">
        <v>2620</v>
      </c>
      <c r="E595" s="101"/>
      <c r="F595" s="85" t="s">
        <v>2633</v>
      </c>
      <c r="G595" s="86" t="s">
        <v>86</v>
      </c>
      <c r="H595" s="102">
        <v>41911</v>
      </c>
      <c r="I595" s="103">
        <v>42276</v>
      </c>
      <c r="J595" s="104">
        <v>1101355.75</v>
      </c>
      <c r="K595" s="105"/>
      <c r="L595" s="102"/>
      <c r="M595" s="106"/>
      <c r="N595" s="106">
        <v>1101355.75</v>
      </c>
      <c r="O595" s="104"/>
      <c r="P595" s="104"/>
      <c r="Q595" s="85" t="s">
        <v>108</v>
      </c>
      <c r="R595" s="85"/>
      <c r="S595" s="101"/>
      <c r="T595" s="101"/>
      <c r="U595" s="101"/>
      <c r="V595" s="101"/>
      <c r="W595" s="101"/>
      <c r="X595" s="101"/>
      <c r="Y595" s="101"/>
      <c r="Z595" s="84" t="s">
        <v>1803</v>
      </c>
      <c r="AA595" s="84" t="s">
        <v>1803</v>
      </c>
    </row>
    <row r="596" spans="1:27" s="107" customFormat="1" ht="36">
      <c r="A596" s="84" t="s">
        <v>2094</v>
      </c>
      <c r="B596" s="85" t="s">
        <v>2106</v>
      </c>
      <c r="C596" s="85" t="s">
        <v>32</v>
      </c>
      <c r="D596" s="82" t="s">
        <v>2621</v>
      </c>
      <c r="E596" s="101"/>
      <c r="F596" s="85" t="s">
        <v>2634</v>
      </c>
      <c r="G596" s="86" t="s">
        <v>1867</v>
      </c>
      <c r="H596" s="102">
        <v>41912</v>
      </c>
      <c r="I596" s="103">
        <v>41972</v>
      </c>
      <c r="J596" s="104">
        <v>62346.3</v>
      </c>
      <c r="K596" s="105"/>
      <c r="L596" s="102"/>
      <c r="M596" s="106"/>
      <c r="N596" s="106">
        <v>62346.3</v>
      </c>
      <c r="O596" s="104"/>
      <c r="P596" s="104"/>
      <c r="Q596" s="85" t="s">
        <v>108</v>
      </c>
      <c r="R596" s="85"/>
      <c r="S596" s="101"/>
      <c r="T596" s="101"/>
      <c r="U596" s="101"/>
      <c r="V596" s="101"/>
      <c r="W596" s="101"/>
      <c r="X596" s="101"/>
      <c r="Y596" s="101"/>
      <c r="Z596" s="84" t="s">
        <v>1803</v>
      </c>
      <c r="AA596" s="84" t="s">
        <v>1803</v>
      </c>
    </row>
    <row r="597" spans="1:27" s="107" customFormat="1" ht="24">
      <c r="A597" s="84" t="s">
        <v>2095</v>
      </c>
      <c r="B597" s="85" t="s">
        <v>2108</v>
      </c>
      <c r="C597" s="85" t="s">
        <v>32</v>
      </c>
      <c r="D597" s="82" t="s">
        <v>2635</v>
      </c>
      <c r="E597" s="101" t="s">
        <v>109</v>
      </c>
      <c r="F597" s="85" t="s">
        <v>167</v>
      </c>
      <c r="G597" s="86" t="s">
        <v>170</v>
      </c>
      <c r="H597" s="102">
        <v>40695</v>
      </c>
      <c r="I597" s="103">
        <v>40875</v>
      </c>
      <c r="J597" s="104">
        <v>2056773.11</v>
      </c>
      <c r="K597" s="105"/>
      <c r="L597" s="102">
        <v>41423</v>
      </c>
      <c r="M597" s="106"/>
      <c r="N597" s="106">
        <v>2056773.11</v>
      </c>
      <c r="O597" s="104">
        <v>0</v>
      </c>
      <c r="P597" s="104">
        <v>145116.94</v>
      </c>
      <c r="Q597" s="85" t="s">
        <v>165</v>
      </c>
      <c r="R597" s="85"/>
      <c r="S597" s="101"/>
      <c r="T597" s="101"/>
      <c r="U597" s="101"/>
      <c r="V597" s="101"/>
      <c r="W597" s="101"/>
      <c r="X597" s="101"/>
      <c r="Y597" s="101"/>
      <c r="Z597" s="84" t="s">
        <v>1803</v>
      </c>
      <c r="AA597" s="84" t="s">
        <v>1803</v>
      </c>
    </row>
    <row r="598" spans="1:27" s="107" customFormat="1" ht="45">
      <c r="A598" s="84" t="s">
        <v>2095</v>
      </c>
      <c r="B598" s="85" t="s">
        <v>2108</v>
      </c>
      <c r="C598" s="85" t="s">
        <v>32</v>
      </c>
      <c r="D598" s="82" t="s">
        <v>2636</v>
      </c>
      <c r="E598" s="101" t="s">
        <v>1077</v>
      </c>
      <c r="F598" s="85" t="s">
        <v>2639</v>
      </c>
      <c r="G598" s="86" t="s">
        <v>2640</v>
      </c>
      <c r="H598" s="102">
        <v>41521</v>
      </c>
      <c r="I598" s="103">
        <v>41701</v>
      </c>
      <c r="J598" s="104">
        <v>118802.73</v>
      </c>
      <c r="K598" s="105"/>
      <c r="L598" s="102"/>
      <c r="M598" s="106"/>
      <c r="N598" s="106">
        <v>118802.73</v>
      </c>
      <c r="O598" s="104">
        <v>0</v>
      </c>
      <c r="P598" s="104">
        <v>29817.95</v>
      </c>
      <c r="Q598" s="85" t="s">
        <v>165</v>
      </c>
      <c r="R598" s="85"/>
      <c r="S598" s="101"/>
      <c r="T598" s="101"/>
      <c r="U598" s="101"/>
      <c r="V598" s="101"/>
      <c r="W598" s="101"/>
      <c r="X598" s="101"/>
      <c r="Y598" s="101"/>
      <c r="Z598" s="84" t="s">
        <v>1803</v>
      </c>
      <c r="AA598" s="84" t="s">
        <v>1803</v>
      </c>
    </row>
    <row r="599" spans="1:27" s="107" customFormat="1" ht="24">
      <c r="A599" s="84" t="s">
        <v>2095</v>
      </c>
      <c r="B599" s="85" t="s">
        <v>2108</v>
      </c>
      <c r="C599" s="85" t="s">
        <v>32</v>
      </c>
      <c r="D599" s="82" t="s">
        <v>2637</v>
      </c>
      <c r="E599" s="101" t="s">
        <v>109</v>
      </c>
      <c r="F599" s="85" t="s">
        <v>2641</v>
      </c>
      <c r="G599" s="86" t="s">
        <v>170</v>
      </c>
      <c r="H599" s="102">
        <v>41079</v>
      </c>
      <c r="I599" s="103">
        <v>41259</v>
      </c>
      <c r="J599" s="104">
        <v>789442.14</v>
      </c>
      <c r="K599" s="105"/>
      <c r="L599" s="102"/>
      <c r="M599" s="106"/>
      <c r="N599" s="106">
        <v>789442.14</v>
      </c>
      <c r="O599" s="104">
        <v>0</v>
      </c>
      <c r="P599" s="104">
        <v>299840.07</v>
      </c>
      <c r="Q599" s="85" t="s">
        <v>165</v>
      </c>
      <c r="R599" s="85"/>
      <c r="S599" s="101"/>
      <c r="T599" s="101"/>
      <c r="U599" s="101"/>
      <c r="V599" s="101"/>
      <c r="W599" s="101"/>
      <c r="X599" s="101"/>
      <c r="Y599" s="101"/>
      <c r="Z599" s="84" t="s">
        <v>1803</v>
      </c>
      <c r="AA599" s="84" t="s">
        <v>1803</v>
      </c>
    </row>
    <row r="600" spans="1:27" s="107" customFormat="1" ht="45">
      <c r="A600" s="84" t="s">
        <v>2095</v>
      </c>
      <c r="B600" s="85" t="s">
        <v>2108</v>
      </c>
      <c r="C600" s="85" t="s">
        <v>32</v>
      </c>
      <c r="D600" s="82" t="s">
        <v>2638</v>
      </c>
      <c r="E600" s="101"/>
      <c r="F600" s="85" t="s">
        <v>2642</v>
      </c>
      <c r="G600" s="86" t="s">
        <v>170</v>
      </c>
      <c r="H600" s="102">
        <v>41754</v>
      </c>
      <c r="I600" s="103">
        <v>41934</v>
      </c>
      <c r="J600" s="104">
        <v>3418949.61</v>
      </c>
      <c r="K600" s="105"/>
      <c r="L600" s="102"/>
      <c r="M600" s="106"/>
      <c r="N600" s="106">
        <v>3418949.61</v>
      </c>
      <c r="O600" s="104">
        <v>0</v>
      </c>
      <c r="P600" s="104">
        <v>0</v>
      </c>
      <c r="Q600" s="85" t="s">
        <v>165</v>
      </c>
      <c r="R600" s="85"/>
      <c r="S600" s="101"/>
      <c r="T600" s="101"/>
      <c r="U600" s="101"/>
      <c r="V600" s="101"/>
      <c r="W600" s="101"/>
      <c r="X600" s="101"/>
      <c r="Y600" s="101"/>
      <c r="Z600" s="84" t="s">
        <v>1803</v>
      </c>
      <c r="AA600" s="84" t="s">
        <v>1803</v>
      </c>
    </row>
    <row r="601" spans="1:27" s="107" customFormat="1" ht="60">
      <c r="A601" s="84" t="s">
        <v>2100</v>
      </c>
      <c r="B601" s="85" t="s">
        <v>1711</v>
      </c>
      <c r="C601" s="85" t="s">
        <v>32</v>
      </c>
      <c r="D601" s="82" t="s">
        <v>1728</v>
      </c>
      <c r="E601" s="101" t="s">
        <v>1311</v>
      </c>
      <c r="F601" s="85" t="s">
        <v>1729</v>
      </c>
      <c r="G601" s="86" t="s">
        <v>1730</v>
      </c>
      <c r="H601" s="102">
        <v>40855</v>
      </c>
      <c r="I601" s="103">
        <v>41220</v>
      </c>
      <c r="J601" s="104">
        <v>9148829.2799999993</v>
      </c>
      <c r="K601" s="105">
        <v>41220</v>
      </c>
      <c r="L601" s="102">
        <v>42154</v>
      </c>
      <c r="M601" s="106">
        <v>1253479.9400000013</v>
      </c>
      <c r="N601" s="106">
        <v>10402309.220000001</v>
      </c>
      <c r="O601" s="104"/>
      <c r="P601" s="104"/>
      <c r="Q601" s="85" t="s">
        <v>69</v>
      </c>
      <c r="R601" s="85"/>
      <c r="S601" s="101"/>
      <c r="T601" s="101"/>
      <c r="U601" s="101"/>
      <c r="V601" s="101"/>
      <c r="W601" s="101"/>
      <c r="X601" s="101"/>
      <c r="Y601" s="101"/>
      <c r="Z601" s="84" t="s">
        <v>1803</v>
      </c>
      <c r="AA601" s="84" t="s">
        <v>1803</v>
      </c>
    </row>
    <row r="602" spans="1:27" s="107" customFormat="1" ht="60">
      <c r="A602" s="84" t="s">
        <v>2100</v>
      </c>
      <c r="B602" s="85" t="s">
        <v>1711</v>
      </c>
      <c r="C602" s="85" t="s">
        <v>32</v>
      </c>
      <c r="D602" s="82" t="s">
        <v>1725</v>
      </c>
      <c r="E602" s="101" t="s">
        <v>1311</v>
      </c>
      <c r="F602" s="85" t="s">
        <v>1713</v>
      </c>
      <c r="G602" s="86" t="s">
        <v>1726</v>
      </c>
      <c r="H602" s="102">
        <v>40858</v>
      </c>
      <c r="I602" s="103">
        <v>41223</v>
      </c>
      <c r="J602" s="104">
        <v>4600129.2300000004</v>
      </c>
      <c r="K602" s="105" t="s">
        <v>1727</v>
      </c>
      <c r="L602" s="102">
        <v>42153</v>
      </c>
      <c r="M602" s="106">
        <v>950057.04999999981</v>
      </c>
      <c r="N602" s="106">
        <v>5550186.2800000003</v>
      </c>
      <c r="O602" s="104"/>
      <c r="P602" s="104"/>
      <c r="Q602" s="85" t="s">
        <v>69</v>
      </c>
      <c r="R602" s="85"/>
      <c r="S602" s="101"/>
      <c r="T602" s="101"/>
      <c r="U602" s="101"/>
      <c r="V602" s="101"/>
      <c r="W602" s="101"/>
      <c r="X602" s="101"/>
      <c r="Y602" s="101"/>
      <c r="Z602" s="84" t="s">
        <v>1803</v>
      </c>
      <c r="AA602" s="84" t="s">
        <v>1803</v>
      </c>
    </row>
    <row r="603" spans="1:27" s="107" customFormat="1" ht="48">
      <c r="A603" s="84" t="s">
        <v>2100</v>
      </c>
      <c r="B603" s="85" t="s">
        <v>1711</v>
      </c>
      <c r="C603" s="85" t="s">
        <v>32</v>
      </c>
      <c r="D603" s="82" t="s">
        <v>1746</v>
      </c>
      <c r="E603" s="101" t="s">
        <v>1311</v>
      </c>
      <c r="F603" s="85" t="s">
        <v>1713</v>
      </c>
      <c r="G603" s="86" t="s">
        <v>178</v>
      </c>
      <c r="H603" s="102">
        <v>41523</v>
      </c>
      <c r="I603" s="103">
        <v>42003</v>
      </c>
      <c r="J603" s="104">
        <v>3599992.32</v>
      </c>
      <c r="K603" s="105">
        <v>42009</v>
      </c>
      <c r="L603" s="102">
        <v>42453</v>
      </c>
      <c r="M603" s="106">
        <v>-751000</v>
      </c>
      <c r="N603" s="106">
        <v>2848992.32</v>
      </c>
      <c r="O603" s="104"/>
      <c r="P603" s="104"/>
      <c r="Q603" s="85" t="s">
        <v>69</v>
      </c>
      <c r="R603" s="85"/>
      <c r="S603" s="101"/>
      <c r="T603" s="101"/>
      <c r="U603" s="101"/>
      <c r="V603" s="101"/>
      <c r="W603" s="101"/>
      <c r="X603" s="101"/>
      <c r="Y603" s="101"/>
      <c r="Z603" s="84" t="s">
        <v>1803</v>
      </c>
      <c r="AA603" s="84" t="s">
        <v>1803</v>
      </c>
    </row>
    <row r="604" spans="1:27" s="107" customFormat="1" ht="60">
      <c r="A604" s="84" t="s">
        <v>2100</v>
      </c>
      <c r="B604" s="85" t="s">
        <v>1711</v>
      </c>
      <c r="C604" s="85" t="s">
        <v>32</v>
      </c>
      <c r="D604" s="82" t="s">
        <v>1712</v>
      </c>
      <c r="E604" s="101" t="s">
        <v>181</v>
      </c>
      <c r="F604" s="85" t="s">
        <v>1713</v>
      </c>
      <c r="G604" s="86" t="s">
        <v>1714</v>
      </c>
      <c r="H604" s="102">
        <v>40643</v>
      </c>
      <c r="I604" s="103">
        <v>41008</v>
      </c>
      <c r="J604" s="104">
        <v>1279610.26</v>
      </c>
      <c r="K604" s="105" t="s">
        <v>1715</v>
      </c>
      <c r="L604" s="102">
        <v>42468</v>
      </c>
      <c r="M604" s="106">
        <v>228086.66999999998</v>
      </c>
      <c r="N604" s="106">
        <v>1507696.93</v>
      </c>
      <c r="O604" s="104"/>
      <c r="P604" s="104"/>
      <c r="Q604" s="85" t="s">
        <v>69</v>
      </c>
      <c r="R604" s="85"/>
      <c r="S604" s="101"/>
      <c r="T604" s="101"/>
      <c r="U604" s="101"/>
      <c r="V604" s="101"/>
      <c r="W604" s="101"/>
      <c r="X604" s="101"/>
      <c r="Y604" s="101"/>
      <c r="Z604" s="84" t="s">
        <v>1803</v>
      </c>
      <c r="AA604" s="84" t="s">
        <v>1803</v>
      </c>
    </row>
    <row r="605" spans="1:27" s="107" customFormat="1" ht="45">
      <c r="A605" s="84" t="s">
        <v>2100</v>
      </c>
      <c r="B605" s="85" t="s">
        <v>1711</v>
      </c>
      <c r="C605" s="85" t="s">
        <v>32</v>
      </c>
      <c r="D605" s="82" t="s">
        <v>1747</v>
      </c>
      <c r="E605" s="101" t="s">
        <v>217</v>
      </c>
      <c r="F605" s="85" t="s">
        <v>1748</v>
      </c>
      <c r="G605" s="86" t="s">
        <v>1749</v>
      </c>
      <c r="H605" s="102">
        <v>41451</v>
      </c>
      <c r="I605" s="103">
        <v>41631</v>
      </c>
      <c r="J605" s="104">
        <v>1187007.33</v>
      </c>
      <c r="K605" s="105">
        <v>42176</v>
      </c>
      <c r="L605" s="102">
        <v>41991</v>
      </c>
      <c r="M605" s="106">
        <v>-44839.25</v>
      </c>
      <c r="N605" s="106">
        <v>1142168.08</v>
      </c>
      <c r="O605" s="104"/>
      <c r="P605" s="104"/>
      <c r="Q605" s="85" t="s">
        <v>221</v>
      </c>
      <c r="R605" s="85"/>
      <c r="S605" s="101"/>
      <c r="T605" s="101"/>
      <c r="U605" s="101"/>
      <c r="V605" s="101"/>
      <c r="W605" s="101"/>
      <c r="X605" s="101"/>
      <c r="Y605" s="101"/>
      <c r="Z605" s="84" t="s">
        <v>1803</v>
      </c>
      <c r="AA605" s="84" t="s">
        <v>1803</v>
      </c>
    </row>
    <row r="606" spans="1:27" s="107" customFormat="1" ht="60">
      <c r="A606" s="84" t="s">
        <v>2100</v>
      </c>
      <c r="B606" s="85" t="s">
        <v>1711</v>
      </c>
      <c r="C606" s="85" t="s">
        <v>32</v>
      </c>
      <c r="D606" s="82" t="s">
        <v>1721</v>
      </c>
      <c r="E606" s="101"/>
      <c r="F606" s="85" t="s">
        <v>1722</v>
      </c>
      <c r="G606" s="86" t="s">
        <v>228</v>
      </c>
      <c r="H606" s="102">
        <v>40932</v>
      </c>
      <c r="I606" s="103">
        <v>41022</v>
      </c>
      <c r="J606" s="104">
        <v>594154.43999999994</v>
      </c>
      <c r="K606" s="105">
        <v>41022</v>
      </c>
      <c r="L606" s="102">
        <v>41112</v>
      </c>
      <c r="M606" s="106">
        <v>286644.03999999998</v>
      </c>
      <c r="N606" s="106">
        <v>880798.48</v>
      </c>
      <c r="O606" s="104"/>
      <c r="P606" s="104"/>
      <c r="Q606" s="85" t="s">
        <v>69</v>
      </c>
      <c r="R606" s="85"/>
      <c r="S606" s="101"/>
      <c r="T606" s="101"/>
      <c r="U606" s="101"/>
      <c r="V606" s="101"/>
      <c r="W606" s="101"/>
      <c r="X606" s="101"/>
      <c r="Y606" s="101"/>
      <c r="Z606" s="84" t="s">
        <v>1803</v>
      </c>
      <c r="AA606" s="84" t="s">
        <v>1803</v>
      </c>
    </row>
    <row r="607" spans="1:27" s="107" customFormat="1" ht="60">
      <c r="A607" s="84" t="s">
        <v>2100</v>
      </c>
      <c r="B607" s="85" t="s">
        <v>1711</v>
      </c>
      <c r="C607" s="85" t="s">
        <v>32</v>
      </c>
      <c r="D607" s="82" t="s">
        <v>1743</v>
      </c>
      <c r="E607" s="101"/>
      <c r="F607" s="85" t="s">
        <v>1744</v>
      </c>
      <c r="G607" s="86" t="s">
        <v>1745</v>
      </c>
      <c r="H607" s="102">
        <v>41170</v>
      </c>
      <c r="I607" s="103">
        <v>41290</v>
      </c>
      <c r="J607" s="104">
        <v>681949.72</v>
      </c>
      <c r="K607" s="105">
        <v>41291</v>
      </c>
      <c r="L607" s="102"/>
      <c r="M607" s="106"/>
      <c r="N607" s="106">
        <v>681949.72</v>
      </c>
      <c r="O607" s="104"/>
      <c r="P607" s="104"/>
      <c r="Q607" s="85" t="s">
        <v>1892</v>
      </c>
      <c r="R607" s="85"/>
      <c r="S607" s="101"/>
      <c r="T607" s="101"/>
      <c r="U607" s="101"/>
      <c r="V607" s="101"/>
      <c r="W607" s="101"/>
      <c r="X607" s="101"/>
      <c r="Y607" s="101"/>
      <c r="Z607" s="84" t="s">
        <v>1803</v>
      </c>
      <c r="AA607" s="84" t="s">
        <v>1803</v>
      </c>
    </row>
    <row r="608" spans="1:27" s="107" customFormat="1" ht="48">
      <c r="A608" s="84" t="s">
        <v>2100</v>
      </c>
      <c r="B608" s="85" t="s">
        <v>1711</v>
      </c>
      <c r="C608" s="85" t="s">
        <v>32</v>
      </c>
      <c r="D608" s="82" t="s">
        <v>1750</v>
      </c>
      <c r="E608" s="101"/>
      <c r="F608" s="85" t="s">
        <v>1713</v>
      </c>
      <c r="G608" s="86" t="s">
        <v>1751</v>
      </c>
      <c r="H608" s="102">
        <v>41939</v>
      </c>
      <c r="I608" s="103">
        <v>42029</v>
      </c>
      <c r="J608" s="104">
        <v>592865.72</v>
      </c>
      <c r="K608" s="105">
        <v>42121</v>
      </c>
      <c r="L608" s="102">
        <v>42119</v>
      </c>
      <c r="M608" s="106"/>
      <c r="N608" s="106">
        <v>592865.72</v>
      </c>
      <c r="O608" s="104"/>
      <c r="P608" s="104"/>
      <c r="Q608" s="85" t="s">
        <v>69</v>
      </c>
      <c r="R608" s="85"/>
      <c r="S608" s="101"/>
      <c r="T608" s="101"/>
      <c r="U608" s="101"/>
      <c r="V608" s="101"/>
      <c r="W608" s="101"/>
      <c r="X608" s="101"/>
      <c r="Y608" s="101"/>
      <c r="Z608" s="84" t="s">
        <v>1803</v>
      </c>
      <c r="AA608" s="84" t="s">
        <v>1803</v>
      </c>
    </row>
    <row r="609" spans="1:27" s="107" customFormat="1" ht="45">
      <c r="A609" s="84" t="s">
        <v>2100</v>
      </c>
      <c r="B609" s="85" t="s">
        <v>1711</v>
      </c>
      <c r="C609" s="85" t="s">
        <v>32</v>
      </c>
      <c r="D609" s="82" t="s">
        <v>1716</v>
      </c>
      <c r="E609" s="101" t="s">
        <v>1717</v>
      </c>
      <c r="F609" s="85" t="s">
        <v>1718</v>
      </c>
      <c r="G609" s="86" t="s">
        <v>1719</v>
      </c>
      <c r="H609" s="102">
        <v>40980</v>
      </c>
      <c r="I609" s="103">
        <v>41220</v>
      </c>
      <c r="J609" s="104">
        <v>444761.01</v>
      </c>
      <c r="K609" s="105" t="s">
        <v>1720</v>
      </c>
      <c r="L609" s="102">
        <v>42090</v>
      </c>
      <c r="M609" s="106">
        <v>97661.03</v>
      </c>
      <c r="N609" s="106">
        <v>555418.32999999996</v>
      </c>
      <c r="O609" s="104"/>
      <c r="P609" s="104"/>
      <c r="Q609" s="85" t="s">
        <v>69</v>
      </c>
      <c r="R609" s="85"/>
      <c r="S609" s="101"/>
      <c r="T609" s="101"/>
      <c r="U609" s="101"/>
      <c r="V609" s="101"/>
      <c r="W609" s="101"/>
      <c r="X609" s="101"/>
      <c r="Y609" s="101"/>
      <c r="Z609" s="84" t="s">
        <v>1803</v>
      </c>
      <c r="AA609" s="84" t="s">
        <v>1803</v>
      </c>
    </row>
    <row r="610" spans="1:27" s="107" customFormat="1" ht="72">
      <c r="A610" s="84" t="s">
        <v>2100</v>
      </c>
      <c r="B610" s="85" t="s">
        <v>1711</v>
      </c>
      <c r="C610" s="85" t="s">
        <v>32</v>
      </c>
      <c r="D610" s="82" t="s">
        <v>1731</v>
      </c>
      <c r="E610" s="101"/>
      <c r="F610" s="85" t="s">
        <v>1732</v>
      </c>
      <c r="G610" s="86" t="s">
        <v>1733</v>
      </c>
      <c r="H610" s="102">
        <v>41075</v>
      </c>
      <c r="I610" s="103">
        <v>41345</v>
      </c>
      <c r="J610" s="104">
        <v>509992.9</v>
      </c>
      <c r="K610" s="105"/>
      <c r="L610" s="102"/>
      <c r="M610" s="106"/>
      <c r="N610" s="106">
        <v>509992.9</v>
      </c>
      <c r="O610" s="104"/>
      <c r="P610" s="104"/>
      <c r="Q610" s="85" t="s">
        <v>69</v>
      </c>
      <c r="R610" s="85"/>
      <c r="S610" s="101"/>
      <c r="T610" s="101"/>
      <c r="U610" s="101"/>
      <c r="V610" s="101"/>
      <c r="W610" s="101"/>
      <c r="X610" s="101"/>
      <c r="Y610" s="101"/>
      <c r="Z610" s="84" t="s">
        <v>1803</v>
      </c>
      <c r="AA610" s="84" t="s">
        <v>1803</v>
      </c>
    </row>
    <row r="611" spans="1:27" s="107" customFormat="1" ht="60">
      <c r="A611" s="84" t="s">
        <v>2100</v>
      </c>
      <c r="B611" s="85" t="s">
        <v>1711</v>
      </c>
      <c r="C611" s="85" t="s">
        <v>32</v>
      </c>
      <c r="D611" s="82" t="s">
        <v>1738</v>
      </c>
      <c r="E611" s="101"/>
      <c r="F611" s="85" t="s">
        <v>1739</v>
      </c>
      <c r="G611" s="86" t="s">
        <v>1740</v>
      </c>
      <c r="H611" s="102">
        <v>41054</v>
      </c>
      <c r="I611" s="103">
        <v>41324</v>
      </c>
      <c r="J611" s="104">
        <v>490000</v>
      </c>
      <c r="K611" s="105"/>
      <c r="L611" s="102"/>
      <c r="M611" s="106"/>
      <c r="N611" s="106">
        <v>490000</v>
      </c>
      <c r="O611" s="104"/>
      <c r="P611" s="104"/>
      <c r="Q611" s="85" t="s">
        <v>69</v>
      </c>
      <c r="R611" s="85"/>
      <c r="S611" s="101"/>
      <c r="T611" s="101"/>
      <c r="U611" s="101"/>
      <c r="V611" s="101"/>
      <c r="W611" s="101"/>
      <c r="X611" s="101"/>
      <c r="Y611" s="101"/>
      <c r="Z611" s="84" t="s">
        <v>1803</v>
      </c>
      <c r="AA611" s="84" t="s">
        <v>1803</v>
      </c>
    </row>
    <row r="612" spans="1:27" s="107" customFormat="1" ht="60">
      <c r="A612" s="84" t="s">
        <v>2100</v>
      </c>
      <c r="B612" s="85" t="s">
        <v>1711</v>
      </c>
      <c r="C612" s="85" t="s">
        <v>32</v>
      </c>
      <c r="D612" s="82" t="s">
        <v>1736</v>
      </c>
      <c r="E612" s="101"/>
      <c r="F612" s="85" t="s">
        <v>1722</v>
      </c>
      <c r="G612" s="86" t="s">
        <v>1737</v>
      </c>
      <c r="H612" s="102">
        <v>41054</v>
      </c>
      <c r="I612" s="103">
        <v>41324</v>
      </c>
      <c r="J612" s="104">
        <v>490000</v>
      </c>
      <c r="K612" s="105"/>
      <c r="L612" s="102"/>
      <c r="M612" s="106"/>
      <c r="N612" s="106">
        <v>490000</v>
      </c>
      <c r="O612" s="104"/>
      <c r="P612" s="104"/>
      <c r="Q612" s="85" t="s">
        <v>69</v>
      </c>
      <c r="R612" s="85"/>
      <c r="S612" s="101"/>
      <c r="T612" s="101"/>
      <c r="U612" s="101"/>
      <c r="V612" s="101"/>
      <c r="W612" s="101"/>
      <c r="X612" s="101"/>
      <c r="Y612" s="101"/>
      <c r="Z612" s="84" t="s">
        <v>1803</v>
      </c>
      <c r="AA612" s="84" t="s">
        <v>1803</v>
      </c>
    </row>
    <row r="613" spans="1:27" s="107" customFormat="1" ht="36">
      <c r="A613" s="84" t="s">
        <v>2100</v>
      </c>
      <c r="B613" s="85" t="s">
        <v>1711</v>
      </c>
      <c r="C613" s="85" t="s">
        <v>32</v>
      </c>
      <c r="D613" s="82" t="s">
        <v>1765</v>
      </c>
      <c r="E613" s="101" t="s">
        <v>1766</v>
      </c>
      <c r="F613" s="85" t="s">
        <v>1762</v>
      </c>
      <c r="G613" s="86" t="s">
        <v>1767</v>
      </c>
      <c r="H613" s="102">
        <v>42058</v>
      </c>
      <c r="I613" s="103">
        <v>42148</v>
      </c>
      <c r="J613" s="104">
        <v>438148.94</v>
      </c>
      <c r="K613" s="105">
        <v>42147</v>
      </c>
      <c r="L613" s="102"/>
      <c r="M613" s="106"/>
      <c r="N613" s="106">
        <v>438148.94</v>
      </c>
      <c r="O613" s="104"/>
      <c r="P613" s="104"/>
      <c r="Q613" s="85" t="s">
        <v>69</v>
      </c>
      <c r="R613" s="85"/>
      <c r="S613" s="101"/>
      <c r="T613" s="101"/>
      <c r="U613" s="101"/>
      <c r="V613" s="101"/>
      <c r="W613" s="101"/>
      <c r="X613" s="101"/>
      <c r="Y613" s="101"/>
      <c r="Z613" s="84" t="s">
        <v>1803</v>
      </c>
      <c r="AA613" s="84" t="s">
        <v>1803</v>
      </c>
    </row>
    <row r="614" spans="1:27" s="107" customFormat="1" ht="60">
      <c r="A614" s="84" t="s">
        <v>2100</v>
      </c>
      <c r="B614" s="85" t="s">
        <v>1711</v>
      </c>
      <c r="C614" s="85" t="s">
        <v>32</v>
      </c>
      <c r="D614" s="82" t="s">
        <v>1757</v>
      </c>
      <c r="E614" s="101" t="s">
        <v>1758</v>
      </c>
      <c r="F614" s="85" t="s">
        <v>1753</v>
      </c>
      <c r="G614" s="86" t="s">
        <v>1759</v>
      </c>
      <c r="H614" s="102">
        <v>42069</v>
      </c>
      <c r="I614" s="103">
        <v>42249</v>
      </c>
      <c r="J614" s="104">
        <v>406320.5</v>
      </c>
      <c r="K614" s="105">
        <v>42253</v>
      </c>
      <c r="L614" s="102"/>
      <c r="M614" s="106"/>
      <c r="N614" s="106">
        <v>406320.5</v>
      </c>
      <c r="O614" s="104"/>
      <c r="P614" s="104"/>
      <c r="Q614" s="85" t="s">
        <v>69</v>
      </c>
      <c r="R614" s="85"/>
      <c r="S614" s="101"/>
      <c r="T614" s="101"/>
      <c r="U614" s="101"/>
      <c r="V614" s="101"/>
      <c r="W614" s="101"/>
      <c r="X614" s="101"/>
      <c r="Y614" s="101"/>
      <c r="Z614" s="84" t="s">
        <v>1803</v>
      </c>
      <c r="AA614" s="84" t="s">
        <v>1803</v>
      </c>
    </row>
    <row r="615" spans="1:27" s="107" customFormat="1" ht="36">
      <c r="A615" s="84" t="s">
        <v>2100</v>
      </c>
      <c r="B615" s="85" t="s">
        <v>1711</v>
      </c>
      <c r="C615" s="85" t="s">
        <v>32</v>
      </c>
      <c r="D615" s="82" t="s">
        <v>1760</v>
      </c>
      <c r="E615" s="101" t="s">
        <v>1761</v>
      </c>
      <c r="F615" s="85" t="s">
        <v>1762</v>
      </c>
      <c r="G615" s="86" t="s">
        <v>87</v>
      </c>
      <c r="H615" s="102">
        <v>41929</v>
      </c>
      <c r="I615" s="103">
        <v>42049</v>
      </c>
      <c r="J615" s="104">
        <v>374647.03</v>
      </c>
      <c r="K615" s="105">
        <v>42202</v>
      </c>
      <c r="L615" s="102"/>
      <c r="M615" s="106"/>
      <c r="N615" s="106">
        <v>374647.03</v>
      </c>
      <c r="O615" s="104"/>
      <c r="P615" s="104"/>
      <c r="Q615" s="85" t="s">
        <v>69</v>
      </c>
      <c r="R615" s="85"/>
      <c r="S615" s="101"/>
      <c r="T615" s="101"/>
      <c r="U615" s="101"/>
      <c r="V615" s="101"/>
      <c r="W615" s="101"/>
      <c r="X615" s="101"/>
      <c r="Y615" s="101"/>
      <c r="Z615" s="84" t="s">
        <v>1803</v>
      </c>
      <c r="AA615" s="84" t="s">
        <v>1803</v>
      </c>
    </row>
    <row r="616" spans="1:27" s="107" customFormat="1" ht="48">
      <c r="A616" s="84" t="s">
        <v>2100</v>
      </c>
      <c r="B616" s="85" t="s">
        <v>1711</v>
      </c>
      <c r="C616" s="85" t="s">
        <v>32</v>
      </c>
      <c r="D616" s="82" t="s">
        <v>1752</v>
      </c>
      <c r="E616" s="101"/>
      <c r="F616" s="85" t="s">
        <v>1753</v>
      </c>
      <c r="G616" s="86" t="s">
        <v>1754</v>
      </c>
      <c r="H616" s="102">
        <v>42019</v>
      </c>
      <c r="I616" s="103">
        <v>42079</v>
      </c>
      <c r="J616" s="104">
        <v>138061.39000000001</v>
      </c>
      <c r="K616" s="105">
        <v>42110</v>
      </c>
      <c r="L616" s="102">
        <v>42139</v>
      </c>
      <c r="M616" s="106">
        <v>160616.09</v>
      </c>
      <c r="N616" s="106">
        <v>298677.48</v>
      </c>
      <c r="O616" s="104"/>
      <c r="P616" s="104"/>
      <c r="Q616" s="85" t="s">
        <v>69</v>
      </c>
      <c r="R616" s="85"/>
      <c r="S616" s="101"/>
      <c r="T616" s="101"/>
      <c r="U616" s="101"/>
      <c r="V616" s="101"/>
      <c r="W616" s="101"/>
      <c r="X616" s="101"/>
      <c r="Y616" s="101"/>
      <c r="Z616" s="84" t="s">
        <v>1803</v>
      </c>
      <c r="AA616" s="84" t="s">
        <v>1803</v>
      </c>
    </row>
    <row r="617" spans="1:27" s="107" customFormat="1" ht="48">
      <c r="A617" s="84" t="s">
        <v>2100</v>
      </c>
      <c r="B617" s="85" t="s">
        <v>1711</v>
      </c>
      <c r="C617" s="85" t="s">
        <v>32</v>
      </c>
      <c r="D617" s="82" t="s">
        <v>1755</v>
      </c>
      <c r="E617" s="101"/>
      <c r="F617" s="85" t="s">
        <v>1756</v>
      </c>
      <c r="G617" s="86" t="s">
        <v>90</v>
      </c>
      <c r="H617" s="102">
        <v>41912</v>
      </c>
      <c r="I617" s="103">
        <v>42032</v>
      </c>
      <c r="J617" s="104">
        <v>123101.13</v>
      </c>
      <c r="K617" s="105">
        <v>42124</v>
      </c>
      <c r="L617" s="102">
        <v>42122</v>
      </c>
      <c r="M617" s="106">
        <v>147641.13</v>
      </c>
      <c r="N617" s="106">
        <v>270742.26</v>
      </c>
      <c r="O617" s="104"/>
      <c r="P617" s="104"/>
      <c r="Q617" s="85" t="s">
        <v>69</v>
      </c>
      <c r="R617" s="85"/>
      <c r="S617" s="101"/>
      <c r="T617" s="101"/>
      <c r="U617" s="101"/>
      <c r="V617" s="101"/>
      <c r="W617" s="101"/>
      <c r="X617" s="101"/>
      <c r="Y617" s="101"/>
      <c r="Z617" s="84" t="s">
        <v>1803</v>
      </c>
      <c r="AA617" s="84" t="s">
        <v>1803</v>
      </c>
    </row>
    <row r="618" spans="1:27" s="107" customFormat="1" ht="60">
      <c r="A618" s="84" t="s">
        <v>2100</v>
      </c>
      <c r="B618" s="85" t="s">
        <v>1711</v>
      </c>
      <c r="C618" s="85" t="s">
        <v>32</v>
      </c>
      <c r="D618" s="82" t="s">
        <v>1723</v>
      </c>
      <c r="E618" s="101"/>
      <c r="F618" s="85" t="s">
        <v>1722</v>
      </c>
      <c r="G618" s="86" t="s">
        <v>1724</v>
      </c>
      <c r="H618" s="102">
        <v>41019</v>
      </c>
      <c r="I618" s="103">
        <v>41139</v>
      </c>
      <c r="J618" s="104">
        <v>126459.55</v>
      </c>
      <c r="K618" s="105">
        <v>41140</v>
      </c>
      <c r="L618" s="102"/>
      <c r="M618" s="106">
        <v>21116.93</v>
      </c>
      <c r="N618" s="106">
        <v>147576.48000000001</v>
      </c>
      <c r="O618" s="104"/>
      <c r="P618" s="104"/>
      <c r="Q618" s="85" t="s">
        <v>69</v>
      </c>
      <c r="R618" s="85"/>
      <c r="S618" s="101"/>
      <c r="T618" s="101"/>
      <c r="U618" s="101"/>
      <c r="V618" s="101"/>
      <c r="W618" s="101"/>
      <c r="X618" s="101"/>
      <c r="Y618" s="101"/>
      <c r="Z618" s="84" t="s">
        <v>1803</v>
      </c>
      <c r="AA618" s="84" t="s">
        <v>1803</v>
      </c>
    </row>
    <row r="619" spans="1:27" s="107" customFormat="1" ht="60">
      <c r="A619" s="84" t="s">
        <v>2100</v>
      </c>
      <c r="B619" s="85" t="s">
        <v>1711</v>
      </c>
      <c r="C619" s="85" t="s">
        <v>32</v>
      </c>
      <c r="D619" s="82" t="s">
        <v>1741</v>
      </c>
      <c r="E619" s="101"/>
      <c r="F619" s="85" t="s">
        <v>793</v>
      </c>
      <c r="G619" s="86" t="s">
        <v>1742</v>
      </c>
      <c r="H619" s="102">
        <v>41134</v>
      </c>
      <c r="I619" s="103">
        <v>41314</v>
      </c>
      <c r="J619" s="104">
        <v>97799.84</v>
      </c>
      <c r="K619" s="105"/>
      <c r="L619" s="102"/>
      <c r="M619" s="106"/>
      <c r="N619" s="106">
        <v>97799.84</v>
      </c>
      <c r="O619" s="104"/>
      <c r="P619" s="104"/>
      <c r="Q619" s="85" t="s">
        <v>69</v>
      </c>
      <c r="R619" s="85"/>
      <c r="S619" s="101"/>
      <c r="T619" s="101"/>
      <c r="U619" s="101"/>
      <c r="V619" s="101"/>
      <c r="W619" s="101"/>
      <c r="X619" s="101"/>
      <c r="Y619" s="101"/>
      <c r="Z619" s="84" t="s">
        <v>1803</v>
      </c>
      <c r="AA619" s="84" t="s">
        <v>1803</v>
      </c>
    </row>
    <row r="620" spans="1:27" s="107" customFormat="1" ht="60">
      <c r="A620" s="84" t="s">
        <v>2100</v>
      </c>
      <c r="B620" s="85" t="s">
        <v>1711</v>
      </c>
      <c r="C620" s="85" t="s">
        <v>32</v>
      </c>
      <c r="D620" s="82" t="s">
        <v>1734</v>
      </c>
      <c r="E620" s="101"/>
      <c r="F620" s="85" t="s">
        <v>793</v>
      </c>
      <c r="G620" s="86" t="s">
        <v>1735</v>
      </c>
      <c r="H620" s="102">
        <v>41068</v>
      </c>
      <c r="I620" s="103">
        <v>41248</v>
      </c>
      <c r="J620" s="104">
        <v>81745.58</v>
      </c>
      <c r="K620" s="105"/>
      <c r="L620" s="102"/>
      <c r="M620" s="106"/>
      <c r="N620" s="106">
        <v>81745.58</v>
      </c>
      <c r="O620" s="104"/>
      <c r="P620" s="104"/>
      <c r="Q620" s="85" t="s">
        <v>69</v>
      </c>
      <c r="R620" s="85"/>
      <c r="S620" s="101"/>
      <c r="T620" s="101"/>
      <c r="U620" s="101"/>
      <c r="V620" s="101"/>
      <c r="W620" s="101"/>
      <c r="X620" s="101"/>
      <c r="Y620" s="101"/>
      <c r="Z620" s="84" t="s">
        <v>1803</v>
      </c>
      <c r="AA620" s="84" t="s">
        <v>1803</v>
      </c>
    </row>
    <row r="621" spans="1:27" s="107" customFormat="1" ht="48">
      <c r="A621" s="84" t="s">
        <v>2100</v>
      </c>
      <c r="B621" s="85" t="s">
        <v>1711</v>
      </c>
      <c r="C621" s="85" t="s">
        <v>32</v>
      </c>
      <c r="D621" s="82" t="s">
        <v>1763</v>
      </c>
      <c r="E621" s="101"/>
      <c r="F621" s="85" t="s">
        <v>1756</v>
      </c>
      <c r="G621" s="86" t="s">
        <v>1764</v>
      </c>
      <c r="H621" s="102">
        <v>41912</v>
      </c>
      <c r="I621" s="103">
        <v>41972</v>
      </c>
      <c r="J621" s="104">
        <v>32745.98</v>
      </c>
      <c r="K621" s="105">
        <v>42093</v>
      </c>
      <c r="L621" s="102">
        <v>42032</v>
      </c>
      <c r="M621" s="106"/>
      <c r="N621" s="106">
        <v>32745.98</v>
      </c>
      <c r="O621" s="104"/>
      <c r="P621" s="104"/>
      <c r="Q621" s="85" t="s">
        <v>221</v>
      </c>
      <c r="R621" s="85"/>
      <c r="S621" s="101"/>
      <c r="T621" s="101"/>
      <c r="U621" s="101"/>
      <c r="V621" s="101"/>
      <c r="W621" s="101"/>
      <c r="X621" s="101"/>
      <c r="Y621" s="101"/>
      <c r="Z621" s="84" t="s">
        <v>1803</v>
      </c>
      <c r="AA621" s="84" t="s">
        <v>1803</v>
      </c>
    </row>
    <row r="622" spans="1:27" s="107" customFormat="1" ht="60">
      <c r="A622" s="84" t="s">
        <v>2100</v>
      </c>
      <c r="B622" s="85" t="s">
        <v>1711</v>
      </c>
      <c r="C622" s="85" t="s">
        <v>32</v>
      </c>
      <c r="D622" s="82" t="s">
        <v>1741</v>
      </c>
      <c r="E622" s="101"/>
      <c r="F622" s="85" t="s">
        <v>793</v>
      </c>
      <c r="G622" s="86" t="s">
        <v>1742</v>
      </c>
      <c r="H622" s="102">
        <v>41134</v>
      </c>
      <c r="I622" s="103">
        <v>41314</v>
      </c>
      <c r="J622" s="104">
        <v>674.38</v>
      </c>
      <c r="K622" s="105"/>
      <c r="L622" s="102"/>
      <c r="M622" s="106"/>
      <c r="N622" s="106">
        <v>674.38</v>
      </c>
      <c r="O622" s="104"/>
      <c r="P622" s="104"/>
      <c r="Q622" s="85" t="s">
        <v>69</v>
      </c>
      <c r="R622" s="85"/>
      <c r="S622" s="101"/>
      <c r="T622" s="101"/>
      <c r="U622" s="101"/>
      <c r="V622" s="101"/>
      <c r="W622" s="101"/>
      <c r="X622" s="101"/>
      <c r="Y622" s="101"/>
      <c r="Z622" s="84" t="s">
        <v>1803</v>
      </c>
      <c r="AA622" s="84" t="s">
        <v>1803</v>
      </c>
    </row>
    <row r="623" spans="1:27" s="107" customFormat="1" ht="60">
      <c r="A623" s="84" t="s">
        <v>2097</v>
      </c>
      <c r="B623" s="85" t="s">
        <v>1768</v>
      </c>
      <c r="C623" s="85" t="s">
        <v>32</v>
      </c>
      <c r="D623" s="82" t="s">
        <v>1774</v>
      </c>
      <c r="E623" s="101" t="s">
        <v>1771</v>
      </c>
      <c r="F623" s="85" t="s">
        <v>1775</v>
      </c>
      <c r="G623" s="86" t="s">
        <v>1776</v>
      </c>
      <c r="H623" s="102"/>
      <c r="I623" s="103"/>
      <c r="J623" s="104">
        <v>496817.41</v>
      </c>
      <c r="K623" s="105"/>
      <c r="L623" s="102"/>
      <c r="M623" s="106"/>
      <c r="N623" s="106">
        <v>496817.41</v>
      </c>
      <c r="O623" s="104"/>
      <c r="P623" s="104"/>
      <c r="Q623" s="85" t="s">
        <v>69</v>
      </c>
      <c r="R623" s="85"/>
      <c r="S623" s="101"/>
      <c r="T623" s="101"/>
      <c r="U623" s="101"/>
      <c r="V623" s="101"/>
      <c r="W623" s="101"/>
      <c r="X623" s="101"/>
      <c r="Y623" s="101"/>
      <c r="Z623" s="84" t="s">
        <v>1803</v>
      </c>
      <c r="AA623" s="84" t="s">
        <v>1803</v>
      </c>
    </row>
    <row r="624" spans="1:27" s="107" customFormat="1" ht="60">
      <c r="A624" s="84" t="s">
        <v>2097</v>
      </c>
      <c r="B624" s="85" t="s">
        <v>1768</v>
      </c>
      <c r="C624" s="85" t="s">
        <v>32</v>
      </c>
      <c r="D624" s="82" t="s">
        <v>1770</v>
      </c>
      <c r="E624" s="101" t="s">
        <v>1771</v>
      </c>
      <c r="F624" s="85" t="s">
        <v>1772</v>
      </c>
      <c r="G624" s="86" t="s">
        <v>1773</v>
      </c>
      <c r="H624" s="102"/>
      <c r="I624" s="103"/>
      <c r="J624" s="104">
        <v>239117.89</v>
      </c>
      <c r="K624" s="105"/>
      <c r="L624" s="102"/>
      <c r="M624" s="106"/>
      <c r="N624" s="106">
        <v>239117.89</v>
      </c>
      <c r="O624" s="104"/>
      <c r="P624" s="104"/>
      <c r="Q624" s="85" t="s">
        <v>69</v>
      </c>
      <c r="R624" s="85"/>
      <c r="S624" s="101"/>
      <c r="T624" s="101"/>
      <c r="U624" s="101"/>
      <c r="V624" s="101"/>
      <c r="W624" s="101"/>
      <c r="X624" s="101"/>
      <c r="Y624" s="101"/>
      <c r="Z624" s="84" t="s">
        <v>1803</v>
      </c>
      <c r="AA624" s="84" t="s">
        <v>1803</v>
      </c>
    </row>
    <row r="625" spans="1:27" s="107" customFormat="1" ht="30">
      <c r="A625" s="84" t="s">
        <v>2097</v>
      </c>
      <c r="B625" s="85" t="s">
        <v>1768</v>
      </c>
      <c r="C625" s="85" t="s">
        <v>32</v>
      </c>
      <c r="D625" s="82" t="s">
        <v>1769</v>
      </c>
      <c r="E625" s="101"/>
      <c r="F625" s="85" t="s">
        <v>172</v>
      </c>
      <c r="G625" s="86" t="s">
        <v>1321</v>
      </c>
      <c r="H625" s="102"/>
      <c r="I625" s="103">
        <v>120</v>
      </c>
      <c r="J625" s="104">
        <v>100881.76</v>
      </c>
      <c r="K625" s="105" t="s">
        <v>79</v>
      </c>
      <c r="L625" s="102"/>
      <c r="M625" s="106"/>
      <c r="N625" s="106">
        <v>100881.76</v>
      </c>
      <c r="O625" s="104"/>
      <c r="P625" s="104"/>
      <c r="Q625" s="85" t="s">
        <v>69</v>
      </c>
      <c r="R625" s="85"/>
      <c r="S625" s="101"/>
      <c r="T625" s="101"/>
      <c r="U625" s="101"/>
      <c r="V625" s="101"/>
      <c r="W625" s="101"/>
      <c r="X625" s="101"/>
      <c r="Y625" s="101"/>
      <c r="Z625" s="84" t="s">
        <v>1803</v>
      </c>
      <c r="AA625" s="84" t="s">
        <v>1803</v>
      </c>
    </row>
    <row r="626" spans="1:27" s="107" customFormat="1" ht="36">
      <c r="A626" s="84" t="s">
        <v>2097</v>
      </c>
      <c r="B626" s="85" t="s">
        <v>1768</v>
      </c>
      <c r="C626" s="85" t="s">
        <v>32</v>
      </c>
      <c r="D626" s="82" t="s">
        <v>1777</v>
      </c>
      <c r="E626" s="101"/>
      <c r="F626" s="85" t="s">
        <v>1778</v>
      </c>
      <c r="G626" s="86" t="s">
        <v>1121</v>
      </c>
      <c r="H626" s="102"/>
      <c r="I626" s="103">
        <v>60</v>
      </c>
      <c r="J626" s="104">
        <v>88804.5</v>
      </c>
      <c r="K626" s="105" t="s">
        <v>79</v>
      </c>
      <c r="L626" s="102"/>
      <c r="M626" s="106"/>
      <c r="N626" s="106">
        <v>88804.5</v>
      </c>
      <c r="O626" s="104"/>
      <c r="P626" s="104"/>
      <c r="Q626" s="85" t="s">
        <v>69</v>
      </c>
      <c r="R626" s="85"/>
      <c r="S626" s="101"/>
      <c r="T626" s="101"/>
      <c r="U626" s="101"/>
      <c r="V626" s="101"/>
      <c r="W626" s="101"/>
      <c r="X626" s="101"/>
      <c r="Y626" s="101"/>
      <c r="Z626" s="84" t="s">
        <v>1803</v>
      </c>
      <c r="AA626" s="84" t="s">
        <v>1803</v>
      </c>
    </row>
    <row r="627" spans="1:27" s="107" customFormat="1" ht="36">
      <c r="A627" s="84" t="s">
        <v>2100</v>
      </c>
      <c r="B627" s="85" t="s">
        <v>1779</v>
      </c>
      <c r="C627" s="85" t="s">
        <v>32</v>
      </c>
      <c r="D627" s="82" t="s">
        <v>1786</v>
      </c>
      <c r="E627" s="101" t="s">
        <v>114</v>
      </c>
      <c r="F627" s="85" t="s">
        <v>1787</v>
      </c>
      <c r="G627" s="86" t="s">
        <v>1788</v>
      </c>
      <c r="H627" s="102" t="s">
        <v>1789</v>
      </c>
      <c r="I627" s="103">
        <v>42115</v>
      </c>
      <c r="J627" s="104">
        <v>3533978.13</v>
      </c>
      <c r="K627" s="105" t="s">
        <v>1790</v>
      </c>
      <c r="L627" s="102"/>
      <c r="M627" s="106"/>
      <c r="N627" s="106">
        <v>3533978.13</v>
      </c>
      <c r="O627" s="104"/>
      <c r="P627" s="104">
        <v>778184.09</v>
      </c>
      <c r="Q627" s="85" t="s">
        <v>69</v>
      </c>
      <c r="R627" s="85" t="s">
        <v>2422</v>
      </c>
      <c r="S627" s="101"/>
      <c r="T627" s="101" t="s">
        <v>1803</v>
      </c>
      <c r="U627" s="101"/>
      <c r="V627" s="101"/>
      <c r="W627" s="101"/>
      <c r="X627" s="101"/>
      <c r="Y627" s="101"/>
      <c r="Z627" s="84"/>
      <c r="AA627" s="84"/>
    </row>
    <row r="628" spans="1:27" s="107" customFormat="1" ht="36">
      <c r="A628" s="84" t="s">
        <v>2100</v>
      </c>
      <c r="B628" s="85" t="s">
        <v>1779</v>
      </c>
      <c r="C628" s="85" t="s">
        <v>32</v>
      </c>
      <c r="D628" s="82" t="s">
        <v>1783</v>
      </c>
      <c r="E628" s="101" t="s">
        <v>1784</v>
      </c>
      <c r="F628" s="85" t="s">
        <v>1782</v>
      </c>
      <c r="G628" s="86"/>
      <c r="H628" s="102" t="s">
        <v>1682</v>
      </c>
      <c r="I628" s="103">
        <v>41268</v>
      </c>
      <c r="J628" s="104">
        <v>192839</v>
      </c>
      <c r="K628" s="105" t="s">
        <v>77</v>
      </c>
      <c r="L628" s="102">
        <v>41628</v>
      </c>
      <c r="M628" s="106">
        <v>33173.64</v>
      </c>
      <c r="N628" s="106">
        <v>226012.64</v>
      </c>
      <c r="O628" s="104"/>
      <c r="P628" s="104">
        <v>206188.52</v>
      </c>
      <c r="Q628" s="85" t="s">
        <v>69</v>
      </c>
      <c r="R628" s="85" t="s">
        <v>2424</v>
      </c>
      <c r="S628" s="101"/>
      <c r="T628" s="101" t="s">
        <v>1803</v>
      </c>
      <c r="U628" s="101"/>
      <c r="V628" s="101"/>
      <c r="W628" s="101"/>
      <c r="X628" s="101"/>
      <c r="Y628" s="101"/>
      <c r="Z628" s="84"/>
      <c r="AA628" s="84"/>
    </row>
    <row r="629" spans="1:27" s="107" customFormat="1" ht="36">
      <c r="A629" s="84" t="s">
        <v>2100</v>
      </c>
      <c r="B629" s="85" t="s">
        <v>1779</v>
      </c>
      <c r="C629" s="85" t="s">
        <v>32</v>
      </c>
      <c r="D629" s="82" t="s">
        <v>1780</v>
      </c>
      <c r="E629" s="101" t="s">
        <v>1781</v>
      </c>
      <c r="F629" s="85" t="s">
        <v>1782</v>
      </c>
      <c r="G629" s="86"/>
      <c r="H629" s="102" t="s">
        <v>1682</v>
      </c>
      <c r="I629" s="103">
        <v>41268</v>
      </c>
      <c r="J629" s="104">
        <v>154864.76999999999</v>
      </c>
      <c r="K629" s="105" t="s">
        <v>77</v>
      </c>
      <c r="L629" s="102">
        <v>42348</v>
      </c>
      <c r="M629" s="106"/>
      <c r="N629" s="106">
        <v>154864.76999999999</v>
      </c>
      <c r="O629" s="104"/>
      <c r="P629" s="104">
        <v>65404.52</v>
      </c>
      <c r="Q629" s="85" t="s">
        <v>221</v>
      </c>
      <c r="R629" s="85" t="s">
        <v>2423</v>
      </c>
      <c r="S629" s="101"/>
      <c r="T629" s="101"/>
      <c r="U629" s="101" t="s">
        <v>1803</v>
      </c>
      <c r="V629" s="101"/>
      <c r="W629" s="101"/>
      <c r="X629" s="101"/>
      <c r="Y629" s="101"/>
      <c r="Z629" s="84"/>
      <c r="AA629" s="84"/>
    </row>
    <row r="630" spans="1:27" s="107" customFormat="1" ht="36">
      <c r="A630" s="84" t="s">
        <v>2100</v>
      </c>
      <c r="B630" s="85" t="s">
        <v>1779</v>
      </c>
      <c r="C630" s="85" t="s">
        <v>32</v>
      </c>
      <c r="D630" s="82" t="s">
        <v>1780</v>
      </c>
      <c r="E630" s="101" t="s">
        <v>1152</v>
      </c>
      <c r="F630" s="85" t="s">
        <v>1785</v>
      </c>
      <c r="G630" s="86" t="s">
        <v>1791</v>
      </c>
      <c r="H630" s="102" t="s">
        <v>597</v>
      </c>
      <c r="I630" s="103">
        <v>41984</v>
      </c>
      <c r="J630" s="104">
        <v>114589.82</v>
      </c>
      <c r="K630" s="105" t="s">
        <v>1792</v>
      </c>
      <c r="L630" s="102">
        <v>42344</v>
      </c>
      <c r="M630" s="106"/>
      <c r="N630" s="106">
        <v>114589.82</v>
      </c>
      <c r="O630" s="104"/>
      <c r="P630" s="104">
        <v>38210.58</v>
      </c>
      <c r="Q630" s="85" t="s">
        <v>69</v>
      </c>
      <c r="R630" s="85" t="s">
        <v>2423</v>
      </c>
      <c r="S630" s="101"/>
      <c r="T630" s="101"/>
      <c r="U630" s="101" t="s">
        <v>1803</v>
      </c>
      <c r="V630" s="101"/>
      <c r="W630" s="101"/>
      <c r="X630" s="101"/>
      <c r="Y630" s="101"/>
      <c r="Z630" s="84"/>
      <c r="AA630" s="84"/>
    </row>
    <row r="631" spans="1:27" s="107" customFormat="1" ht="30">
      <c r="A631" s="84" t="s">
        <v>2098</v>
      </c>
      <c r="B631" s="85" t="s">
        <v>1793</v>
      </c>
      <c r="C631" s="85" t="s">
        <v>32</v>
      </c>
      <c r="D631" s="82" t="s">
        <v>1794</v>
      </c>
      <c r="E631" s="101"/>
      <c r="F631" s="85" t="s">
        <v>1795</v>
      </c>
      <c r="G631" s="86">
        <v>2014</v>
      </c>
      <c r="H631" s="102">
        <v>41799</v>
      </c>
      <c r="I631" s="103">
        <v>41919</v>
      </c>
      <c r="J631" s="104">
        <v>64671.57</v>
      </c>
      <c r="K631" s="105">
        <v>41921</v>
      </c>
      <c r="L631" s="102" t="s">
        <v>1796</v>
      </c>
      <c r="M631" s="106"/>
      <c r="N631" s="106">
        <v>64671.57</v>
      </c>
      <c r="O631" s="104"/>
      <c r="P631" s="104"/>
      <c r="Q631" s="85" t="s">
        <v>69</v>
      </c>
      <c r="R631" s="85" t="s">
        <v>2137</v>
      </c>
      <c r="S631" s="101"/>
      <c r="T631" s="101"/>
      <c r="U631" s="101" t="s">
        <v>1803</v>
      </c>
      <c r="V631" s="101"/>
      <c r="W631" s="101"/>
      <c r="X631" s="101"/>
      <c r="Y631" s="101"/>
      <c r="Z631" s="84"/>
      <c r="AA631" s="84"/>
    </row>
    <row r="632" spans="1:27" s="107" customFormat="1" ht="30">
      <c r="A632" s="84" t="s">
        <v>2097</v>
      </c>
      <c r="B632" s="85" t="s">
        <v>158</v>
      </c>
      <c r="C632" s="85" t="s">
        <v>32</v>
      </c>
      <c r="D632" s="83" t="s">
        <v>2694</v>
      </c>
      <c r="E632" s="101" t="s">
        <v>1203</v>
      </c>
      <c r="F632" s="85" t="s">
        <v>2696</v>
      </c>
      <c r="G632" s="86" t="s">
        <v>531</v>
      </c>
      <c r="H632" s="102">
        <v>41796</v>
      </c>
      <c r="I632" s="103">
        <v>41856</v>
      </c>
      <c r="J632" s="104">
        <v>189706.83</v>
      </c>
      <c r="K632" s="105"/>
      <c r="L632" s="102">
        <v>42036</v>
      </c>
      <c r="M632" s="106"/>
      <c r="N632" s="106">
        <v>189706.83</v>
      </c>
      <c r="O632" s="104">
        <v>0</v>
      </c>
      <c r="P632" s="104">
        <v>124508</v>
      </c>
      <c r="Q632" s="85" t="s">
        <v>69</v>
      </c>
      <c r="R632" s="85" t="s">
        <v>2697</v>
      </c>
      <c r="S632" s="101"/>
      <c r="T632" s="101"/>
      <c r="U632" s="101"/>
      <c r="V632" s="101"/>
      <c r="W632" s="101"/>
      <c r="X632" s="101"/>
      <c r="Y632" s="101" t="s">
        <v>1803</v>
      </c>
      <c r="Z632" s="84"/>
      <c r="AA632" s="84" t="s">
        <v>1803</v>
      </c>
    </row>
    <row r="633" spans="1:27" s="107" customFormat="1" ht="30">
      <c r="A633" s="84" t="s">
        <v>2097</v>
      </c>
      <c r="B633" s="85" t="s">
        <v>158</v>
      </c>
      <c r="C633" s="85" t="s">
        <v>32</v>
      </c>
      <c r="D633" s="83" t="s">
        <v>2695</v>
      </c>
      <c r="E633" s="101" t="s">
        <v>1203</v>
      </c>
      <c r="F633" s="85" t="s">
        <v>2696</v>
      </c>
      <c r="G633" s="86" t="s">
        <v>531</v>
      </c>
      <c r="H633" s="102">
        <v>41796</v>
      </c>
      <c r="I633" s="103">
        <v>41916</v>
      </c>
      <c r="J633" s="104">
        <v>125386.78</v>
      </c>
      <c r="K633" s="105"/>
      <c r="L633" s="102">
        <v>42036</v>
      </c>
      <c r="M633" s="106"/>
      <c r="N633" s="106">
        <v>125386.78</v>
      </c>
      <c r="O633" s="104">
        <v>0</v>
      </c>
      <c r="P633" s="104">
        <v>108952.49</v>
      </c>
      <c r="Q633" s="85" t="s">
        <v>69</v>
      </c>
      <c r="R633" s="85" t="s">
        <v>2697</v>
      </c>
      <c r="S633" s="101"/>
      <c r="T633" s="101"/>
      <c r="U633" s="101"/>
      <c r="V633" s="101"/>
      <c r="W633" s="101"/>
      <c r="X633" s="101"/>
      <c r="Y633" s="101" t="s">
        <v>1803</v>
      </c>
      <c r="Z633" s="84"/>
      <c r="AA633" s="84" t="s">
        <v>1803</v>
      </c>
    </row>
    <row r="634" spans="1:27" s="107" customFormat="1" ht="30">
      <c r="A634" s="84" t="s">
        <v>2101</v>
      </c>
      <c r="B634" s="85" t="s">
        <v>151</v>
      </c>
      <c r="C634" s="85" t="s">
        <v>32</v>
      </c>
      <c r="D634" s="82" t="s">
        <v>2072</v>
      </c>
      <c r="E634" s="101"/>
      <c r="F634" s="85" t="s">
        <v>2073</v>
      </c>
      <c r="G634" s="86" t="s">
        <v>712</v>
      </c>
      <c r="H634" s="102">
        <v>41438</v>
      </c>
      <c r="I634" s="103">
        <v>41708</v>
      </c>
      <c r="J634" s="104">
        <v>746016.19</v>
      </c>
      <c r="K634" s="105"/>
      <c r="L634" s="102"/>
      <c r="M634" s="106"/>
      <c r="N634" s="106">
        <v>746016.19</v>
      </c>
      <c r="O634" s="104">
        <v>29441.71</v>
      </c>
      <c r="P634" s="104">
        <v>229240.83</v>
      </c>
      <c r="Q634" s="85" t="s">
        <v>69</v>
      </c>
      <c r="R634" s="85"/>
      <c r="S634" s="101"/>
      <c r="T634" s="101"/>
      <c r="U634" s="101"/>
      <c r="V634" s="101"/>
      <c r="W634" s="101"/>
      <c r="X634" s="101"/>
      <c r="Y634" s="101"/>
      <c r="Z634" s="84" t="s">
        <v>1803</v>
      </c>
      <c r="AA634" s="84" t="s">
        <v>1803</v>
      </c>
    </row>
    <row r="635" spans="1:27" s="107" customFormat="1" ht="30">
      <c r="A635" s="84" t="s">
        <v>2096</v>
      </c>
      <c r="B635" s="85" t="s">
        <v>1797</v>
      </c>
      <c r="C635" s="85" t="s">
        <v>32</v>
      </c>
      <c r="D635" s="82" t="s">
        <v>1801</v>
      </c>
      <c r="E635" s="101"/>
      <c r="F635" s="85" t="s">
        <v>1799</v>
      </c>
      <c r="G635" s="86" t="s">
        <v>1802</v>
      </c>
      <c r="H635" s="102">
        <v>41932</v>
      </c>
      <c r="I635" s="103">
        <v>42082</v>
      </c>
      <c r="J635" s="104">
        <v>440707.51</v>
      </c>
      <c r="K635" s="105"/>
      <c r="L635" s="102">
        <v>42142</v>
      </c>
      <c r="M635" s="106"/>
      <c r="N635" s="106">
        <v>440707.51</v>
      </c>
      <c r="O635" s="104"/>
      <c r="P635" s="104"/>
      <c r="Q635" s="85" t="s">
        <v>69</v>
      </c>
      <c r="R635" s="85" t="s">
        <v>2410</v>
      </c>
      <c r="S635" s="101"/>
      <c r="T635" s="101" t="s">
        <v>1803</v>
      </c>
      <c r="U635" s="101"/>
      <c r="V635" s="101"/>
      <c r="W635" s="101"/>
      <c r="X635" s="101"/>
      <c r="Y635" s="101"/>
      <c r="Z635" s="84"/>
      <c r="AA635" s="84"/>
    </row>
    <row r="636" spans="1:27" s="107" customFormat="1" ht="30">
      <c r="A636" s="84" t="s">
        <v>2096</v>
      </c>
      <c r="B636" s="85" t="s">
        <v>1797</v>
      </c>
      <c r="C636" s="85" t="s">
        <v>32</v>
      </c>
      <c r="D636" s="82" t="s">
        <v>1805</v>
      </c>
      <c r="E636" s="101"/>
      <c r="F636" s="85" t="s">
        <v>75</v>
      </c>
      <c r="G636" s="86" t="s">
        <v>1806</v>
      </c>
      <c r="H636" s="102">
        <v>41956</v>
      </c>
      <c r="I636" s="103">
        <v>42136</v>
      </c>
      <c r="J636" s="104">
        <v>239700</v>
      </c>
      <c r="K636" s="105"/>
      <c r="L636" s="102"/>
      <c r="M636" s="106"/>
      <c r="N636" s="106">
        <v>239700</v>
      </c>
      <c r="O636" s="104"/>
      <c r="P636" s="104"/>
      <c r="Q636" s="85" t="s">
        <v>69</v>
      </c>
      <c r="R636" s="85" t="s">
        <v>2412</v>
      </c>
      <c r="S636" s="101"/>
      <c r="T636" s="101"/>
      <c r="U636" s="101" t="s">
        <v>1803</v>
      </c>
      <c r="V636" s="101"/>
      <c r="W636" s="101"/>
      <c r="X636" s="101"/>
      <c r="Y636" s="101"/>
      <c r="Z636" s="84"/>
      <c r="AA636" s="84"/>
    </row>
    <row r="637" spans="1:27" s="107" customFormat="1" ht="30">
      <c r="A637" s="84" t="s">
        <v>2096</v>
      </c>
      <c r="B637" s="85" t="s">
        <v>1797</v>
      </c>
      <c r="C637" s="85" t="s">
        <v>32</v>
      </c>
      <c r="D637" s="82" t="s">
        <v>1807</v>
      </c>
      <c r="E637" s="101"/>
      <c r="F637" s="85" t="s">
        <v>1804</v>
      </c>
      <c r="G637" s="86" t="s">
        <v>1808</v>
      </c>
      <c r="H637" s="102"/>
      <c r="I637" s="103">
        <v>180</v>
      </c>
      <c r="J637" s="104">
        <v>221002.5</v>
      </c>
      <c r="K637" s="105"/>
      <c r="L637" s="102"/>
      <c r="M637" s="106"/>
      <c r="N637" s="106">
        <v>221002.5</v>
      </c>
      <c r="O637" s="104"/>
      <c r="P637" s="104"/>
      <c r="Q637" s="85" t="s">
        <v>69</v>
      </c>
      <c r="R637" s="85" t="s">
        <v>2413</v>
      </c>
      <c r="S637" s="101"/>
      <c r="T637" s="101" t="s">
        <v>1803</v>
      </c>
      <c r="U637" s="101"/>
      <c r="V637" s="101"/>
      <c r="W637" s="101"/>
      <c r="X637" s="101"/>
      <c r="Y637" s="101"/>
      <c r="Z637" s="84"/>
      <c r="AA637" s="84"/>
    </row>
    <row r="638" spans="1:27" s="107" customFormat="1" ht="30">
      <c r="A638" s="84" t="s">
        <v>2096</v>
      </c>
      <c r="B638" s="85" t="s">
        <v>1797</v>
      </c>
      <c r="C638" s="85" t="s">
        <v>32</v>
      </c>
      <c r="D638" s="82" t="s">
        <v>1798</v>
      </c>
      <c r="E638" s="101"/>
      <c r="F638" s="85" t="s">
        <v>1799</v>
      </c>
      <c r="G638" s="86" t="s">
        <v>1800</v>
      </c>
      <c r="H638" s="102">
        <v>41766</v>
      </c>
      <c r="I638" s="103">
        <v>41826</v>
      </c>
      <c r="J638" s="104">
        <v>26389.5</v>
      </c>
      <c r="K638" s="105"/>
      <c r="L638" s="102"/>
      <c r="M638" s="106"/>
      <c r="N638" s="106">
        <v>26389.5</v>
      </c>
      <c r="O638" s="104"/>
      <c r="P638" s="104"/>
      <c r="Q638" s="85" t="s">
        <v>1892</v>
      </c>
      <c r="R638" s="85" t="s">
        <v>2411</v>
      </c>
      <c r="S638" s="101"/>
      <c r="T638" s="101"/>
      <c r="U638" s="101" t="s">
        <v>1803</v>
      </c>
      <c r="V638" s="101"/>
      <c r="W638" s="101"/>
      <c r="X638" s="101"/>
      <c r="Y638" s="101"/>
      <c r="Z638" s="84"/>
      <c r="AA638" s="84"/>
    </row>
    <row r="639" spans="1:27" s="107" customFormat="1" ht="36">
      <c r="A639" s="84" t="s">
        <v>2099</v>
      </c>
      <c r="B639" s="85" t="s">
        <v>152</v>
      </c>
      <c r="C639" s="85" t="s">
        <v>32</v>
      </c>
      <c r="D639" s="82" t="s">
        <v>2079</v>
      </c>
      <c r="E639" s="101" t="s">
        <v>2081</v>
      </c>
      <c r="F639" s="85" t="s">
        <v>2082</v>
      </c>
      <c r="G639" s="86" t="s">
        <v>2089</v>
      </c>
      <c r="H639" s="102">
        <v>41953</v>
      </c>
      <c r="I639" s="103">
        <v>42195</v>
      </c>
      <c r="J639" s="104">
        <v>951184.01</v>
      </c>
      <c r="K639" s="105"/>
      <c r="L639" s="102"/>
      <c r="M639" s="106"/>
      <c r="N639" s="106">
        <v>951184.01</v>
      </c>
      <c r="O639" s="104"/>
      <c r="P639" s="104"/>
      <c r="Q639" s="85" t="s">
        <v>69</v>
      </c>
      <c r="R639" s="85"/>
      <c r="S639" s="101"/>
      <c r="T639" s="101"/>
      <c r="U639" s="101"/>
      <c r="V639" s="101"/>
      <c r="W639" s="101"/>
      <c r="X639" s="101"/>
      <c r="Y639" s="101"/>
      <c r="Z639" s="84" t="s">
        <v>1803</v>
      </c>
      <c r="AA639" s="84" t="s">
        <v>1803</v>
      </c>
    </row>
    <row r="640" spans="1:27" s="107" customFormat="1" ht="45">
      <c r="A640" s="84" t="s">
        <v>2099</v>
      </c>
      <c r="B640" s="85" t="s">
        <v>152</v>
      </c>
      <c r="C640" s="85" t="s">
        <v>32</v>
      </c>
      <c r="D640" s="82" t="s">
        <v>2077</v>
      </c>
      <c r="E640" s="101" t="s">
        <v>2081</v>
      </c>
      <c r="F640" s="85" t="s">
        <v>2083</v>
      </c>
      <c r="G640" s="86" t="s">
        <v>2087</v>
      </c>
      <c r="H640" s="102">
        <v>41932</v>
      </c>
      <c r="I640" s="103">
        <v>42175</v>
      </c>
      <c r="J640" s="104">
        <v>895149.26</v>
      </c>
      <c r="K640" s="105"/>
      <c r="L640" s="102"/>
      <c r="M640" s="106"/>
      <c r="N640" s="106">
        <v>895149.26</v>
      </c>
      <c r="O640" s="104"/>
      <c r="P640" s="104"/>
      <c r="Q640" s="85" t="s">
        <v>69</v>
      </c>
      <c r="R640" s="85"/>
      <c r="S640" s="101"/>
      <c r="T640" s="101"/>
      <c r="U640" s="101"/>
      <c r="V640" s="101"/>
      <c r="W640" s="101"/>
      <c r="X640" s="101"/>
      <c r="Y640" s="101"/>
      <c r="Z640" s="84" t="s">
        <v>1803</v>
      </c>
      <c r="AA640" s="84" t="s">
        <v>1803</v>
      </c>
    </row>
    <row r="641" spans="1:453" s="107" customFormat="1" ht="45">
      <c r="A641" s="84" t="s">
        <v>2099</v>
      </c>
      <c r="B641" s="85" t="s">
        <v>152</v>
      </c>
      <c r="C641" s="85" t="s">
        <v>32</v>
      </c>
      <c r="D641" s="82" t="s">
        <v>2075</v>
      </c>
      <c r="E641" s="101" t="s">
        <v>2080</v>
      </c>
      <c r="F641" s="85" t="s">
        <v>2083</v>
      </c>
      <c r="G641" s="86" t="s">
        <v>2085</v>
      </c>
      <c r="H641" s="102">
        <v>41718</v>
      </c>
      <c r="I641" s="103">
        <v>41902</v>
      </c>
      <c r="J641" s="104">
        <v>228926.24</v>
      </c>
      <c r="K641" s="105"/>
      <c r="L641" s="102"/>
      <c r="M641" s="106"/>
      <c r="N641" s="106">
        <v>228926.24</v>
      </c>
      <c r="O641" s="104"/>
      <c r="P641" s="104"/>
      <c r="Q641" s="85" t="s">
        <v>221</v>
      </c>
      <c r="R641" s="85" t="s">
        <v>2398</v>
      </c>
      <c r="S641" s="101"/>
      <c r="T641" s="101"/>
      <c r="U641" s="101"/>
      <c r="V641" s="101"/>
      <c r="W641" s="101"/>
      <c r="X641" s="101"/>
      <c r="Y641" s="101" t="s">
        <v>1803</v>
      </c>
      <c r="Z641" s="84"/>
      <c r="AA641" s="84" t="s">
        <v>1803</v>
      </c>
    </row>
    <row r="642" spans="1:453" s="107" customFormat="1" ht="36">
      <c r="A642" s="84" t="s">
        <v>2099</v>
      </c>
      <c r="B642" s="85" t="s">
        <v>152</v>
      </c>
      <c r="C642" s="85" t="s">
        <v>32</v>
      </c>
      <c r="D642" s="82" t="s">
        <v>2078</v>
      </c>
      <c r="E642" s="101"/>
      <c r="F642" s="85" t="s">
        <v>2082</v>
      </c>
      <c r="G642" s="86" t="s">
        <v>2088</v>
      </c>
      <c r="H642" s="102">
        <v>41791</v>
      </c>
      <c r="I642" s="103">
        <v>41913</v>
      </c>
      <c r="J642" s="104">
        <v>213914.68</v>
      </c>
      <c r="K642" s="105"/>
      <c r="L642" s="102"/>
      <c r="M642" s="106"/>
      <c r="N642" s="106">
        <v>213914.68</v>
      </c>
      <c r="O642" s="104"/>
      <c r="P642" s="104"/>
      <c r="Q642" s="85" t="s">
        <v>221</v>
      </c>
      <c r="R642" s="85" t="s">
        <v>2399</v>
      </c>
      <c r="S642" s="101"/>
      <c r="T642" s="101"/>
      <c r="U642" s="101"/>
      <c r="V642" s="101"/>
      <c r="W642" s="101"/>
      <c r="X642" s="101"/>
      <c r="Y642" s="101" t="s">
        <v>1803</v>
      </c>
      <c r="Z642" s="84"/>
      <c r="AA642" s="84" t="s">
        <v>1803</v>
      </c>
    </row>
    <row r="643" spans="1:453" s="107" customFormat="1" ht="30">
      <c r="A643" s="84" t="s">
        <v>2099</v>
      </c>
      <c r="B643" s="85" t="s">
        <v>152</v>
      </c>
      <c r="C643" s="85" t="s">
        <v>32</v>
      </c>
      <c r="D643" s="82" t="s">
        <v>2074</v>
      </c>
      <c r="E643" s="101" t="s">
        <v>99</v>
      </c>
      <c r="F643" s="85" t="s">
        <v>2082</v>
      </c>
      <c r="G643" s="86" t="s">
        <v>2084</v>
      </c>
      <c r="H643" s="102">
        <v>41779</v>
      </c>
      <c r="I643" s="103">
        <v>41963</v>
      </c>
      <c r="J643" s="104">
        <v>207414.96</v>
      </c>
      <c r="K643" s="105"/>
      <c r="L643" s="102"/>
      <c r="M643" s="106"/>
      <c r="N643" s="106">
        <v>207414.96</v>
      </c>
      <c r="O643" s="104"/>
      <c r="P643" s="104"/>
      <c r="Q643" s="85" t="s">
        <v>69</v>
      </c>
      <c r="R643" s="85" t="s">
        <v>2397</v>
      </c>
      <c r="S643" s="101"/>
      <c r="T643" s="101"/>
      <c r="U643" s="101"/>
      <c r="V643" s="101"/>
      <c r="W643" s="101"/>
      <c r="X643" s="101"/>
      <c r="Y643" s="101" t="s">
        <v>1803</v>
      </c>
      <c r="Z643" s="84"/>
      <c r="AA643" s="84" t="s">
        <v>1803</v>
      </c>
    </row>
    <row r="644" spans="1:453" s="107" customFormat="1" ht="36">
      <c r="A644" s="84" t="s">
        <v>2099</v>
      </c>
      <c r="B644" s="85" t="s">
        <v>152</v>
      </c>
      <c r="C644" s="85" t="s">
        <v>32</v>
      </c>
      <c r="D644" s="82" t="s">
        <v>2076</v>
      </c>
      <c r="E644" s="101" t="s">
        <v>99</v>
      </c>
      <c r="F644" s="85" t="s">
        <v>2082</v>
      </c>
      <c r="G644" s="86" t="s">
        <v>2086</v>
      </c>
      <c r="H644" s="102">
        <v>41802</v>
      </c>
      <c r="I644" s="103">
        <v>41863</v>
      </c>
      <c r="J644" s="104">
        <v>192615.2</v>
      </c>
      <c r="K644" s="105"/>
      <c r="L644" s="102"/>
      <c r="M644" s="106"/>
      <c r="N644" s="106">
        <v>192615.2</v>
      </c>
      <c r="O644" s="104"/>
      <c r="P644" s="104"/>
      <c r="Q644" s="85" t="s">
        <v>221</v>
      </c>
      <c r="R644" s="85" t="s">
        <v>2397</v>
      </c>
      <c r="S644" s="101"/>
      <c r="T644" s="101"/>
      <c r="U644" s="101"/>
      <c r="V644" s="101"/>
      <c r="W644" s="101"/>
      <c r="X644" s="101"/>
      <c r="Y644" s="101" t="s">
        <v>1803</v>
      </c>
      <c r="Z644" s="84"/>
      <c r="AA644" s="84" t="s">
        <v>1803</v>
      </c>
    </row>
    <row r="645" spans="1:453" s="107" customFormat="1" ht="48">
      <c r="A645" s="84" t="s">
        <v>2096</v>
      </c>
      <c r="B645" s="85" t="s">
        <v>2521</v>
      </c>
      <c r="C645" s="85" t="s">
        <v>32</v>
      </c>
      <c r="D645" s="82" t="s">
        <v>2643</v>
      </c>
      <c r="E645" s="101"/>
      <c r="F645" s="85" t="s">
        <v>2644</v>
      </c>
      <c r="G645" s="86" t="s">
        <v>531</v>
      </c>
      <c r="H645" s="102">
        <v>41782</v>
      </c>
      <c r="I645" s="103">
        <v>41872</v>
      </c>
      <c r="J645" s="104">
        <v>14618.48</v>
      </c>
      <c r="K645" s="105"/>
      <c r="L645" s="102"/>
      <c r="M645" s="106"/>
      <c r="N645" s="106">
        <v>14618.48</v>
      </c>
      <c r="O645" s="104"/>
      <c r="P645" s="104"/>
      <c r="Q645" s="85" t="s">
        <v>2006</v>
      </c>
      <c r="R645" s="85"/>
      <c r="S645" s="101"/>
      <c r="T645" s="101"/>
      <c r="U645" s="101"/>
      <c r="V645" s="101"/>
      <c r="W645" s="101"/>
      <c r="X645" s="101"/>
      <c r="Y645" s="101"/>
      <c r="Z645" s="84" t="s">
        <v>1803</v>
      </c>
      <c r="AA645" s="84" t="s">
        <v>1803</v>
      </c>
    </row>
    <row r="646" spans="1:453" s="107" customFormat="1" ht="60">
      <c r="A646" s="84" t="s">
        <v>2100</v>
      </c>
      <c r="B646" s="85" t="s">
        <v>1809</v>
      </c>
      <c r="C646" s="85" t="s">
        <v>32</v>
      </c>
      <c r="D646" s="82" t="s">
        <v>1810</v>
      </c>
      <c r="E646" s="101"/>
      <c r="F646" s="85" t="s">
        <v>1811</v>
      </c>
      <c r="G646" s="86" t="s">
        <v>817</v>
      </c>
      <c r="H646" s="102">
        <v>41527</v>
      </c>
      <c r="I646" s="103">
        <v>41707</v>
      </c>
      <c r="J646" s="104">
        <v>615190.91</v>
      </c>
      <c r="K646" s="105"/>
      <c r="L646" s="102">
        <v>42067</v>
      </c>
      <c r="M646" s="106"/>
      <c r="N646" s="106">
        <v>615190.91</v>
      </c>
      <c r="O646" s="104">
        <v>18511.5</v>
      </c>
      <c r="P646" s="104">
        <v>18511.5</v>
      </c>
      <c r="Q646" s="85" t="s">
        <v>69</v>
      </c>
      <c r="R646" s="85" t="s">
        <v>2364</v>
      </c>
      <c r="S646" s="101"/>
      <c r="T646" s="101" t="s">
        <v>1803</v>
      </c>
      <c r="U646" s="101"/>
      <c r="V646" s="101"/>
      <c r="W646" s="101"/>
      <c r="X646" s="101"/>
      <c r="Y646" s="101"/>
      <c r="Z646" s="84"/>
      <c r="AA646" s="84"/>
    </row>
    <row r="647" spans="1:453" s="107" customFormat="1" ht="30">
      <c r="A647" s="84" t="s">
        <v>2100</v>
      </c>
      <c r="B647" s="85" t="s">
        <v>1809</v>
      </c>
      <c r="C647" s="85" t="s">
        <v>32</v>
      </c>
      <c r="D647" s="82" t="s">
        <v>1813</v>
      </c>
      <c r="E647" s="101"/>
      <c r="F647" s="85" t="s">
        <v>1812</v>
      </c>
      <c r="G647" s="86" t="s">
        <v>238</v>
      </c>
      <c r="H647" s="102">
        <v>41906</v>
      </c>
      <c r="I647" s="103">
        <v>42026</v>
      </c>
      <c r="J647" s="104">
        <v>237014.51</v>
      </c>
      <c r="K647" s="105"/>
      <c r="L647" s="102"/>
      <c r="M647" s="106"/>
      <c r="N647" s="106">
        <v>237014.51</v>
      </c>
      <c r="O647" s="104">
        <v>5109.3999999999996</v>
      </c>
      <c r="P647" s="104">
        <v>5109.3999999999996</v>
      </c>
      <c r="Q647" s="85" t="s">
        <v>69</v>
      </c>
      <c r="R647" s="85" t="s">
        <v>2365</v>
      </c>
      <c r="S647" s="101"/>
      <c r="T647" s="101" t="s">
        <v>1803</v>
      </c>
      <c r="U647" s="101"/>
      <c r="V647" s="101"/>
      <c r="W647" s="101"/>
      <c r="X647" s="101"/>
      <c r="Y647" s="101"/>
      <c r="Z647" s="84"/>
      <c r="AA647" s="84"/>
    </row>
    <row r="648" spans="1:453" s="107" customFormat="1" ht="30">
      <c r="A648" s="15" t="s">
        <v>2101</v>
      </c>
      <c r="B648" s="16" t="s">
        <v>153</v>
      </c>
      <c r="C648" s="16" t="s">
        <v>32</v>
      </c>
      <c r="D648" s="45" t="s">
        <v>140</v>
      </c>
      <c r="E648" s="18"/>
      <c r="F648" s="16"/>
      <c r="G648" s="25"/>
      <c r="H648" s="19"/>
      <c r="I648" s="20"/>
      <c r="J648" s="21"/>
      <c r="K648" s="22"/>
      <c r="L648" s="19"/>
      <c r="M648" s="23"/>
      <c r="N648" s="23">
        <v>0</v>
      </c>
      <c r="O648" s="21"/>
      <c r="P648" s="21"/>
      <c r="Q648" s="16"/>
      <c r="R648" s="16"/>
      <c r="S648" s="18"/>
      <c r="T648" s="18"/>
      <c r="U648" s="18"/>
      <c r="V648" s="18"/>
      <c r="W648" s="18"/>
      <c r="X648" s="18"/>
      <c r="Y648" s="18"/>
      <c r="Z648" s="15"/>
      <c r="AA648" s="15"/>
      <c r="AC648" s="24"/>
      <c r="AD648" s="24"/>
      <c r="AE648" s="24"/>
      <c r="AF648" s="24"/>
      <c r="AG648" s="24"/>
      <c r="AH648" s="24"/>
      <c r="AI648" s="24"/>
      <c r="AJ648" s="24"/>
      <c r="AK648" s="24"/>
      <c r="AL648" s="24"/>
      <c r="AM648" s="24"/>
      <c r="AN648" s="24"/>
      <c r="AO648" s="24"/>
      <c r="AP648" s="24"/>
      <c r="AQ648" s="24"/>
      <c r="AR648" s="24"/>
      <c r="AS648" s="24"/>
      <c r="AT648" s="24"/>
      <c r="AU648" s="24"/>
      <c r="AV648" s="24"/>
      <c r="AW648" s="24"/>
      <c r="AX648" s="24"/>
      <c r="AY648" s="24"/>
      <c r="AZ648" s="24"/>
      <c r="BA648" s="24"/>
      <c r="BB648" s="24"/>
      <c r="BC648" s="24"/>
      <c r="BD648" s="24"/>
      <c r="BE648" s="24"/>
      <c r="BF648" s="24"/>
      <c r="BG648" s="24"/>
      <c r="BH648" s="24"/>
      <c r="BI648" s="24"/>
      <c r="BJ648" s="24"/>
      <c r="BK648" s="24"/>
      <c r="BL648" s="24"/>
      <c r="BM648" s="24"/>
      <c r="BN648" s="24"/>
      <c r="BO648" s="24"/>
      <c r="BP648" s="24"/>
      <c r="BQ648" s="24"/>
      <c r="BR648" s="24"/>
      <c r="BS648" s="24"/>
      <c r="BT648" s="24"/>
      <c r="BU648" s="24"/>
      <c r="BV648" s="24"/>
      <c r="BW648" s="24"/>
      <c r="BX648" s="24"/>
      <c r="BY648" s="24"/>
      <c r="BZ648" s="24"/>
      <c r="CA648" s="24"/>
      <c r="CB648" s="24"/>
      <c r="CC648" s="24"/>
      <c r="CD648" s="24"/>
      <c r="CE648" s="24"/>
      <c r="CF648" s="24"/>
      <c r="CG648" s="24"/>
      <c r="CH648" s="24"/>
      <c r="CI648" s="24"/>
      <c r="CJ648" s="24"/>
      <c r="CK648" s="24"/>
      <c r="CL648" s="24"/>
      <c r="CM648" s="24"/>
      <c r="CN648" s="24"/>
      <c r="CO648" s="24"/>
      <c r="CP648" s="24"/>
      <c r="CQ648" s="24"/>
      <c r="CR648" s="24"/>
      <c r="CS648" s="24"/>
      <c r="CT648" s="24"/>
      <c r="CU648" s="24"/>
      <c r="CV648" s="24"/>
      <c r="CW648" s="24"/>
      <c r="CX648" s="24"/>
      <c r="CY648" s="24"/>
      <c r="CZ648" s="24"/>
      <c r="DA648" s="24"/>
      <c r="DB648" s="24"/>
      <c r="DC648" s="24"/>
      <c r="DD648" s="24"/>
      <c r="DE648" s="24"/>
      <c r="DF648" s="24"/>
      <c r="DG648" s="24"/>
      <c r="DH648" s="24"/>
      <c r="DI648" s="24"/>
      <c r="DJ648" s="24"/>
      <c r="DK648" s="24"/>
      <c r="DL648" s="24"/>
      <c r="DM648" s="24"/>
      <c r="DN648" s="24"/>
      <c r="DO648" s="24"/>
      <c r="DP648" s="24"/>
      <c r="DQ648" s="24"/>
      <c r="DR648" s="24"/>
      <c r="DS648" s="24"/>
      <c r="DT648" s="24"/>
      <c r="DU648" s="24"/>
      <c r="DV648" s="24"/>
      <c r="DW648" s="24"/>
      <c r="DX648" s="24"/>
      <c r="DY648" s="24"/>
      <c r="DZ648" s="24"/>
      <c r="EA648" s="24"/>
      <c r="EB648" s="24"/>
      <c r="EC648" s="24"/>
      <c r="ED648" s="24"/>
      <c r="EE648" s="24"/>
      <c r="EF648" s="24"/>
      <c r="EG648" s="24"/>
      <c r="EH648" s="24"/>
      <c r="EI648" s="24"/>
      <c r="EJ648" s="24"/>
      <c r="EK648" s="24"/>
      <c r="EL648" s="24"/>
      <c r="EM648" s="24"/>
      <c r="EN648" s="24"/>
      <c r="EO648" s="24"/>
      <c r="EP648" s="24"/>
      <c r="EQ648" s="24"/>
      <c r="ER648" s="24"/>
      <c r="ES648" s="24"/>
      <c r="ET648" s="24"/>
      <c r="EU648" s="24"/>
      <c r="EV648" s="24"/>
      <c r="EW648" s="24"/>
      <c r="EX648" s="24"/>
      <c r="EY648" s="24"/>
      <c r="EZ648" s="24"/>
      <c r="FA648" s="24"/>
      <c r="FB648" s="24"/>
      <c r="FC648" s="24"/>
      <c r="FD648" s="24"/>
      <c r="FE648" s="24"/>
      <c r="FF648" s="24"/>
      <c r="FG648" s="24"/>
      <c r="FH648" s="24"/>
      <c r="FI648" s="24"/>
      <c r="FJ648" s="24"/>
      <c r="FK648" s="24"/>
      <c r="FL648" s="24"/>
      <c r="FM648" s="24"/>
      <c r="FN648" s="24"/>
      <c r="FO648" s="24"/>
      <c r="FP648" s="24"/>
      <c r="FQ648" s="24"/>
      <c r="FR648" s="24"/>
      <c r="FS648" s="24"/>
      <c r="FT648" s="24"/>
      <c r="FU648" s="24"/>
      <c r="FV648" s="24"/>
      <c r="FW648" s="24"/>
      <c r="FX648" s="24"/>
      <c r="FY648" s="24"/>
      <c r="FZ648" s="24"/>
      <c r="GA648" s="24"/>
      <c r="GB648" s="24"/>
      <c r="GC648" s="24"/>
      <c r="GD648" s="24"/>
      <c r="GE648" s="24"/>
      <c r="GF648" s="24"/>
      <c r="GG648" s="24"/>
      <c r="GH648" s="24"/>
      <c r="GI648" s="24"/>
      <c r="GJ648" s="24"/>
      <c r="GK648" s="24"/>
      <c r="GL648" s="24"/>
      <c r="GM648" s="24"/>
      <c r="GN648" s="24"/>
      <c r="GO648" s="24"/>
      <c r="GP648" s="24"/>
      <c r="GQ648" s="24"/>
      <c r="GR648" s="24"/>
      <c r="GS648" s="24"/>
      <c r="GT648" s="24"/>
      <c r="GU648" s="24"/>
      <c r="GV648" s="24"/>
      <c r="GW648" s="24"/>
      <c r="GX648" s="24"/>
      <c r="GY648" s="24"/>
      <c r="GZ648" s="24"/>
      <c r="HA648" s="24"/>
      <c r="HB648" s="24"/>
      <c r="HC648" s="24"/>
      <c r="HD648" s="24"/>
      <c r="HE648" s="24"/>
      <c r="HF648" s="24"/>
      <c r="HG648" s="24"/>
      <c r="HH648" s="24"/>
      <c r="HI648" s="24"/>
      <c r="HJ648" s="24"/>
      <c r="HK648" s="24"/>
      <c r="HL648" s="24"/>
      <c r="HM648" s="24"/>
      <c r="HN648" s="24"/>
      <c r="HO648" s="24"/>
      <c r="HP648" s="24"/>
      <c r="HQ648" s="24"/>
      <c r="HR648" s="24"/>
      <c r="HS648" s="24"/>
      <c r="HT648" s="24"/>
      <c r="HU648" s="24"/>
      <c r="HV648" s="24"/>
      <c r="HW648" s="24"/>
      <c r="HX648" s="24"/>
      <c r="HY648" s="24"/>
      <c r="HZ648" s="24"/>
      <c r="IA648" s="24"/>
      <c r="IB648" s="24"/>
      <c r="IC648" s="24"/>
      <c r="ID648" s="24"/>
      <c r="IE648" s="24"/>
      <c r="IF648" s="24"/>
      <c r="IG648" s="24"/>
      <c r="IH648" s="24"/>
      <c r="II648" s="24"/>
      <c r="IJ648" s="24"/>
      <c r="IK648" s="24"/>
      <c r="IL648" s="24"/>
      <c r="IM648" s="24"/>
      <c r="IN648" s="24"/>
      <c r="IO648" s="24"/>
      <c r="IP648" s="24"/>
      <c r="IQ648" s="24"/>
      <c r="IR648" s="24"/>
      <c r="IS648" s="24"/>
      <c r="IT648" s="24"/>
      <c r="IU648" s="24"/>
      <c r="IV648" s="24"/>
      <c r="IW648" s="24"/>
      <c r="IX648" s="24"/>
      <c r="IY648" s="24"/>
      <c r="IZ648" s="24"/>
      <c r="JA648" s="24"/>
      <c r="JB648" s="24"/>
      <c r="JC648" s="24"/>
      <c r="JD648" s="24"/>
      <c r="JE648" s="24"/>
      <c r="JF648" s="24"/>
      <c r="JG648" s="24"/>
      <c r="JH648" s="24"/>
      <c r="JI648" s="24"/>
      <c r="JJ648" s="24"/>
      <c r="JK648" s="24"/>
      <c r="JL648" s="24"/>
      <c r="JM648" s="24"/>
      <c r="JN648" s="24"/>
      <c r="JO648" s="24"/>
      <c r="JP648" s="24"/>
      <c r="JQ648" s="24"/>
      <c r="JR648" s="24"/>
      <c r="JS648" s="24"/>
      <c r="JT648" s="24"/>
      <c r="JU648" s="24"/>
      <c r="JV648" s="24"/>
      <c r="JW648" s="24"/>
      <c r="JX648" s="24"/>
      <c r="JY648" s="24"/>
      <c r="JZ648" s="24"/>
      <c r="KA648" s="24"/>
      <c r="KB648" s="24"/>
      <c r="KC648" s="24"/>
      <c r="KD648" s="24"/>
      <c r="KE648" s="24"/>
      <c r="KF648" s="24"/>
      <c r="KG648" s="24"/>
      <c r="KH648" s="24"/>
      <c r="KI648" s="24"/>
      <c r="KJ648" s="24"/>
      <c r="KK648" s="24"/>
      <c r="KL648" s="24"/>
      <c r="KM648" s="24"/>
      <c r="KN648" s="24"/>
      <c r="KO648" s="24"/>
      <c r="KP648" s="24"/>
      <c r="KQ648" s="24"/>
      <c r="KR648" s="24"/>
      <c r="KS648" s="24"/>
      <c r="KT648" s="24"/>
      <c r="KU648" s="24"/>
      <c r="KV648" s="24"/>
      <c r="KW648" s="24"/>
      <c r="KX648" s="24"/>
      <c r="KY648" s="24"/>
      <c r="KZ648" s="24"/>
      <c r="LA648" s="24"/>
      <c r="LB648" s="24"/>
      <c r="LC648" s="24"/>
      <c r="LD648" s="24"/>
      <c r="LE648" s="24"/>
      <c r="LF648" s="24"/>
      <c r="LG648" s="24"/>
      <c r="LH648" s="24"/>
      <c r="LI648" s="24"/>
      <c r="LJ648" s="24"/>
      <c r="LK648" s="24"/>
      <c r="LL648" s="24"/>
      <c r="LM648" s="24"/>
      <c r="LN648" s="24"/>
      <c r="LO648" s="24"/>
      <c r="LP648" s="24"/>
      <c r="LQ648" s="24"/>
      <c r="LR648" s="24"/>
      <c r="LS648" s="24"/>
      <c r="LT648" s="24"/>
      <c r="LU648" s="24"/>
      <c r="LV648" s="24"/>
      <c r="LW648" s="24"/>
      <c r="LX648" s="24"/>
      <c r="LY648" s="24"/>
      <c r="LZ648" s="24"/>
      <c r="MA648" s="24"/>
      <c r="MB648" s="24"/>
      <c r="MC648" s="24"/>
      <c r="MD648" s="24"/>
      <c r="ME648" s="24"/>
      <c r="MF648" s="24"/>
      <c r="MG648" s="24"/>
      <c r="MH648" s="24"/>
      <c r="MI648" s="24"/>
      <c r="MJ648" s="24"/>
      <c r="MK648" s="24"/>
      <c r="ML648" s="24"/>
      <c r="MM648" s="24"/>
      <c r="MN648" s="24"/>
      <c r="MO648" s="24"/>
      <c r="MP648" s="24"/>
      <c r="MQ648" s="24"/>
      <c r="MR648" s="24"/>
      <c r="MS648" s="24"/>
      <c r="MT648" s="24"/>
      <c r="MU648" s="24"/>
      <c r="MV648" s="24"/>
      <c r="MW648" s="24"/>
      <c r="MX648" s="24"/>
      <c r="MY648" s="24"/>
      <c r="MZ648" s="24"/>
      <c r="NA648" s="24"/>
      <c r="NB648" s="24"/>
      <c r="NC648" s="24"/>
      <c r="ND648" s="24"/>
      <c r="NE648" s="24"/>
      <c r="NF648" s="24"/>
      <c r="NG648" s="24"/>
      <c r="NH648" s="24"/>
      <c r="NI648" s="24"/>
      <c r="NJ648" s="24"/>
      <c r="NK648" s="24"/>
      <c r="NL648" s="24"/>
      <c r="NM648" s="24"/>
      <c r="NN648" s="24"/>
      <c r="NO648" s="24"/>
      <c r="NP648" s="24"/>
      <c r="NQ648" s="24"/>
      <c r="NR648" s="24"/>
      <c r="NS648" s="24"/>
      <c r="NT648" s="24"/>
      <c r="NU648" s="24"/>
      <c r="NV648" s="24"/>
      <c r="NW648" s="24"/>
      <c r="NX648" s="24"/>
      <c r="NY648" s="24"/>
      <c r="NZ648" s="24"/>
      <c r="OA648" s="24"/>
      <c r="OB648" s="24"/>
      <c r="OC648" s="24"/>
      <c r="OD648" s="24"/>
      <c r="OE648" s="24"/>
      <c r="OF648" s="24"/>
      <c r="OG648" s="24"/>
      <c r="OH648" s="24"/>
      <c r="OI648" s="24"/>
      <c r="OJ648" s="24"/>
      <c r="OK648" s="24"/>
      <c r="OL648" s="24"/>
      <c r="OM648" s="24"/>
      <c r="ON648" s="24"/>
      <c r="OO648" s="24"/>
      <c r="OP648" s="24"/>
      <c r="OQ648" s="24"/>
      <c r="OR648" s="24"/>
      <c r="OS648" s="24"/>
      <c r="OT648" s="24"/>
      <c r="OU648" s="24"/>
      <c r="OV648" s="24"/>
      <c r="OW648" s="24"/>
      <c r="OX648" s="24"/>
      <c r="OY648" s="24"/>
      <c r="OZ648" s="24"/>
      <c r="PA648" s="24"/>
      <c r="PB648" s="24"/>
      <c r="PC648" s="24"/>
      <c r="PD648" s="24"/>
      <c r="PE648" s="24"/>
      <c r="PF648" s="24"/>
      <c r="PG648" s="24"/>
      <c r="PH648" s="24"/>
      <c r="PI648" s="24"/>
      <c r="PJ648" s="24"/>
      <c r="PK648" s="24"/>
      <c r="PL648" s="24"/>
      <c r="PM648" s="24"/>
      <c r="PN648" s="24"/>
      <c r="PO648" s="24"/>
      <c r="PP648" s="24"/>
      <c r="PQ648" s="24"/>
      <c r="PR648" s="24"/>
      <c r="PS648" s="24"/>
      <c r="PT648" s="24"/>
      <c r="PU648" s="24"/>
      <c r="PV648" s="24"/>
      <c r="PW648" s="24"/>
      <c r="PX648" s="24"/>
      <c r="PY648" s="24"/>
      <c r="PZ648" s="24"/>
      <c r="QA648" s="24"/>
      <c r="QB648" s="24"/>
      <c r="QC648" s="24"/>
      <c r="QD648" s="24"/>
      <c r="QE648" s="24"/>
      <c r="QF648" s="24"/>
      <c r="QG648" s="24"/>
      <c r="QH648" s="24"/>
      <c r="QI648" s="24"/>
      <c r="QJ648" s="24"/>
      <c r="QK648" s="24"/>
    </row>
    <row r="649" spans="1:453" s="107" customFormat="1" ht="60">
      <c r="A649" s="84" t="s">
        <v>2096</v>
      </c>
      <c r="B649" s="85" t="s">
        <v>1814</v>
      </c>
      <c r="C649" s="85" t="s">
        <v>32</v>
      </c>
      <c r="D649" s="82" t="s">
        <v>1815</v>
      </c>
      <c r="E649" s="101"/>
      <c r="F649" s="85" t="s">
        <v>1816</v>
      </c>
      <c r="G649" s="86" t="s">
        <v>1817</v>
      </c>
      <c r="H649" s="102">
        <v>41519</v>
      </c>
      <c r="I649" s="103">
        <v>41819</v>
      </c>
      <c r="J649" s="104">
        <v>1269407.82</v>
      </c>
      <c r="K649" s="105">
        <v>41887</v>
      </c>
      <c r="L649" s="102">
        <v>42119</v>
      </c>
      <c r="M649" s="106">
        <v>0</v>
      </c>
      <c r="N649" s="106">
        <v>1269407.82</v>
      </c>
      <c r="O649" s="104">
        <v>346626.09</v>
      </c>
      <c r="P649" s="104">
        <v>346626.09</v>
      </c>
      <c r="Q649" s="85" t="s">
        <v>221</v>
      </c>
      <c r="R649" s="85" t="s">
        <v>2359</v>
      </c>
      <c r="S649" s="101"/>
      <c r="T649" s="101"/>
      <c r="U649" s="101"/>
      <c r="V649" s="101" t="s">
        <v>1803</v>
      </c>
      <c r="W649" s="101"/>
      <c r="X649" s="101"/>
      <c r="Y649" s="101"/>
      <c r="Z649" s="84"/>
      <c r="AA649" s="84"/>
    </row>
    <row r="650" spans="1:453" s="107" customFormat="1" ht="36">
      <c r="A650" s="84" t="s">
        <v>2096</v>
      </c>
      <c r="B650" s="85" t="s">
        <v>1814</v>
      </c>
      <c r="C650" s="85" t="s">
        <v>32</v>
      </c>
      <c r="D650" s="82" t="s">
        <v>1823</v>
      </c>
      <c r="E650" s="101"/>
      <c r="F650" s="85" t="s">
        <v>1824</v>
      </c>
      <c r="G650" s="86" t="s">
        <v>1409</v>
      </c>
      <c r="H650" s="102">
        <v>41984</v>
      </c>
      <c r="I650" s="103">
        <v>42164</v>
      </c>
      <c r="J650" s="104">
        <v>822761.9</v>
      </c>
      <c r="K650" s="105" t="s">
        <v>79</v>
      </c>
      <c r="L650" s="102"/>
      <c r="M650" s="106"/>
      <c r="N650" s="106">
        <v>822761.9</v>
      </c>
      <c r="O650" s="104"/>
      <c r="P650" s="104"/>
      <c r="Q650" s="85" t="s">
        <v>69</v>
      </c>
      <c r="R650" s="85" t="s">
        <v>2358</v>
      </c>
      <c r="S650" s="101"/>
      <c r="T650" s="101" t="s">
        <v>1803</v>
      </c>
      <c r="U650" s="101"/>
      <c r="V650" s="101"/>
      <c r="W650" s="101"/>
      <c r="X650" s="101"/>
      <c r="Y650" s="101"/>
      <c r="Z650" s="84"/>
      <c r="AA650" s="84"/>
    </row>
    <row r="651" spans="1:453" s="107" customFormat="1" ht="60">
      <c r="A651" s="84" t="s">
        <v>2096</v>
      </c>
      <c r="B651" s="85" t="s">
        <v>1814</v>
      </c>
      <c r="C651" s="85" t="s">
        <v>32</v>
      </c>
      <c r="D651" s="82" t="s">
        <v>1818</v>
      </c>
      <c r="E651" s="101"/>
      <c r="F651" s="85" t="s">
        <v>1819</v>
      </c>
      <c r="G651" s="86" t="s">
        <v>1820</v>
      </c>
      <c r="H651" s="102">
        <v>41954</v>
      </c>
      <c r="I651" s="103">
        <v>42134</v>
      </c>
      <c r="J651" s="104">
        <v>494126.09</v>
      </c>
      <c r="K651" s="105" t="s">
        <v>79</v>
      </c>
      <c r="L651" s="102"/>
      <c r="M651" s="106"/>
      <c r="N651" s="106">
        <v>494126.09</v>
      </c>
      <c r="O651" s="104"/>
      <c r="P651" s="104"/>
      <c r="Q651" s="85" t="s">
        <v>69</v>
      </c>
      <c r="R651" s="85" t="s">
        <v>2233</v>
      </c>
      <c r="S651" s="101"/>
      <c r="T651" s="101" t="s">
        <v>1803</v>
      </c>
      <c r="U651" s="101"/>
      <c r="V651" s="101"/>
      <c r="W651" s="101"/>
      <c r="X651" s="101"/>
      <c r="Y651" s="101"/>
      <c r="Z651" s="84"/>
      <c r="AA651" s="84"/>
    </row>
    <row r="652" spans="1:453" s="107" customFormat="1" ht="60">
      <c r="A652" s="84" t="s">
        <v>2096</v>
      </c>
      <c r="B652" s="85" t="s">
        <v>1814</v>
      </c>
      <c r="C652" s="85" t="s">
        <v>32</v>
      </c>
      <c r="D652" s="82" t="s">
        <v>1821</v>
      </c>
      <c r="E652" s="101"/>
      <c r="F652" s="85" t="s">
        <v>1819</v>
      </c>
      <c r="G652" s="86" t="s">
        <v>1694</v>
      </c>
      <c r="H652" s="102">
        <v>41954</v>
      </c>
      <c r="I652" s="103">
        <v>42134</v>
      </c>
      <c r="J652" s="104">
        <v>494126.09</v>
      </c>
      <c r="K652" s="105" t="s">
        <v>79</v>
      </c>
      <c r="L652" s="102"/>
      <c r="M652" s="106"/>
      <c r="N652" s="106">
        <v>494126.09</v>
      </c>
      <c r="O652" s="104"/>
      <c r="P652" s="104"/>
      <c r="Q652" s="85" t="s">
        <v>69</v>
      </c>
      <c r="R652" s="85" t="s">
        <v>2233</v>
      </c>
      <c r="S652" s="101"/>
      <c r="T652" s="101" t="s">
        <v>1803</v>
      </c>
      <c r="U652" s="101"/>
      <c r="V652" s="101"/>
      <c r="W652" s="101"/>
      <c r="X652" s="101"/>
      <c r="Y652" s="101"/>
      <c r="Z652" s="84"/>
      <c r="AA652" s="84"/>
    </row>
    <row r="653" spans="1:453" s="107" customFormat="1" ht="48">
      <c r="A653" s="84" t="s">
        <v>2096</v>
      </c>
      <c r="B653" s="85" t="s">
        <v>1814</v>
      </c>
      <c r="C653" s="85" t="s">
        <v>32</v>
      </c>
      <c r="D653" s="82" t="s">
        <v>1825</v>
      </c>
      <c r="E653" s="101"/>
      <c r="F653" s="85" t="s">
        <v>1824</v>
      </c>
      <c r="G653" s="86" t="s">
        <v>1826</v>
      </c>
      <c r="H653" s="102">
        <v>41984</v>
      </c>
      <c r="I653" s="103">
        <v>42164</v>
      </c>
      <c r="J653" s="104">
        <v>425444.96</v>
      </c>
      <c r="K653" s="105" t="s">
        <v>79</v>
      </c>
      <c r="L653" s="102"/>
      <c r="M653" s="106">
        <v>0</v>
      </c>
      <c r="N653" s="106">
        <v>425444.96</v>
      </c>
      <c r="O653" s="104"/>
      <c r="P653" s="104"/>
      <c r="Q653" s="85" t="s">
        <v>69</v>
      </c>
      <c r="R653" s="85" t="s">
        <v>2358</v>
      </c>
      <c r="S653" s="101"/>
      <c r="T653" s="101" t="s">
        <v>1803</v>
      </c>
      <c r="U653" s="101"/>
      <c r="V653" s="101"/>
      <c r="W653" s="101"/>
      <c r="X653" s="101"/>
      <c r="Y653" s="101"/>
      <c r="Z653" s="84"/>
      <c r="AA653" s="84"/>
    </row>
    <row r="654" spans="1:453" s="107" customFormat="1" ht="60">
      <c r="A654" s="84" t="s">
        <v>2096</v>
      </c>
      <c r="B654" s="85" t="s">
        <v>1814</v>
      </c>
      <c r="C654" s="85" t="s">
        <v>32</v>
      </c>
      <c r="D654" s="82" t="s">
        <v>1822</v>
      </c>
      <c r="E654" s="101"/>
      <c r="F654" s="85" t="s">
        <v>1819</v>
      </c>
      <c r="G654" s="86" t="s">
        <v>101</v>
      </c>
      <c r="H654" s="102">
        <v>41954</v>
      </c>
      <c r="I654" s="103">
        <v>42074</v>
      </c>
      <c r="J654" s="104">
        <v>139572.1</v>
      </c>
      <c r="K654" s="105" t="s">
        <v>79</v>
      </c>
      <c r="L654" s="102"/>
      <c r="M654" s="106"/>
      <c r="N654" s="106">
        <v>139572.1</v>
      </c>
      <c r="O654" s="104"/>
      <c r="P654" s="104"/>
      <c r="Q654" s="85" t="s">
        <v>69</v>
      </c>
      <c r="R654" s="85" t="s">
        <v>2357</v>
      </c>
      <c r="S654" s="101"/>
      <c r="T654" s="101" t="s">
        <v>1803</v>
      </c>
      <c r="U654" s="101"/>
      <c r="V654" s="101"/>
      <c r="W654" s="101"/>
      <c r="X654" s="101"/>
      <c r="Y654" s="101"/>
      <c r="Z654" s="84"/>
      <c r="AA654" s="84"/>
    </row>
    <row r="655" spans="1:453" s="107" customFormat="1" ht="75">
      <c r="A655" s="84" t="s">
        <v>2101</v>
      </c>
      <c r="B655" s="85" t="s">
        <v>1827</v>
      </c>
      <c r="C655" s="85" t="s">
        <v>32</v>
      </c>
      <c r="D655" s="82" t="s">
        <v>1828</v>
      </c>
      <c r="E655" s="101" t="s">
        <v>1829</v>
      </c>
      <c r="F655" s="85" t="s">
        <v>1830</v>
      </c>
      <c r="G655" s="86" t="s">
        <v>1831</v>
      </c>
      <c r="H655" s="102" t="s">
        <v>1832</v>
      </c>
      <c r="I655" s="103">
        <v>42130</v>
      </c>
      <c r="J655" s="104">
        <v>384706.63</v>
      </c>
      <c r="K655" s="105" t="s">
        <v>1833</v>
      </c>
      <c r="L655" s="102"/>
      <c r="M655" s="106"/>
      <c r="N655" s="106">
        <v>384706.63</v>
      </c>
      <c r="O655" s="104"/>
      <c r="P655" s="104"/>
      <c r="Q655" s="85" t="s">
        <v>69</v>
      </c>
      <c r="R655" s="85" t="s">
        <v>2404</v>
      </c>
      <c r="S655" s="101"/>
      <c r="T655" s="101" t="s">
        <v>1803</v>
      </c>
      <c r="U655" s="101"/>
      <c r="V655" s="101"/>
      <c r="W655" s="101"/>
      <c r="X655" s="101"/>
      <c r="Y655" s="101"/>
      <c r="Z655" s="84"/>
      <c r="AA655" s="84"/>
    </row>
    <row r="656" spans="1:453" s="107" customFormat="1" ht="30">
      <c r="A656" s="84" t="s">
        <v>2098</v>
      </c>
      <c r="B656" s="85" t="s">
        <v>1834</v>
      </c>
      <c r="C656" s="85" t="s">
        <v>32</v>
      </c>
      <c r="D656" s="82" t="s">
        <v>1835</v>
      </c>
      <c r="E656" s="101" t="s">
        <v>114</v>
      </c>
      <c r="F656" s="85" t="s">
        <v>1836</v>
      </c>
      <c r="G656" s="86" t="s">
        <v>1837</v>
      </c>
      <c r="H656" s="102" t="s">
        <v>1838</v>
      </c>
      <c r="I656" s="103">
        <v>41902</v>
      </c>
      <c r="J656" s="104">
        <v>607216.06999999995</v>
      </c>
      <c r="K656" s="105" t="s">
        <v>1595</v>
      </c>
      <c r="L656" s="102">
        <v>42267</v>
      </c>
      <c r="M656" s="106"/>
      <c r="N656" s="106">
        <v>607216.06999999995</v>
      </c>
      <c r="O656" s="104">
        <v>339017.75</v>
      </c>
      <c r="P656" s="104">
        <v>351464.22</v>
      </c>
      <c r="Q656" s="85" t="s">
        <v>221</v>
      </c>
      <c r="R656" s="85"/>
      <c r="S656" s="101"/>
      <c r="T656" s="101"/>
      <c r="U656" s="101"/>
      <c r="V656" s="101"/>
      <c r="W656" s="101"/>
      <c r="X656" s="101"/>
      <c r="Y656" s="101"/>
      <c r="Z656" s="84" t="s">
        <v>1803</v>
      </c>
      <c r="AA656" s="84" t="s">
        <v>1803</v>
      </c>
    </row>
    <row r="657" spans="1:453" s="107" customFormat="1" ht="30">
      <c r="A657" s="84" t="s">
        <v>2099</v>
      </c>
      <c r="B657" s="85" t="s">
        <v>2492</v>
      </c>
      <c r="C657" s="85" t="s">
        <v>32</v>
      </c>
      <c r="D657" s="82" t="s">
        <v>2493</v>
      </c>
      <c r="E657" s="101" t="s">
        <v>2500</v>
      </c>
      <c r="F657" s="85" t="s">
        <v>2506</v>
      </c>
      <c r="G657" s="86" t="s">
        <v>2507</v>
      </c>
      <c r="H657" s="102">
        <v>41500</v>
      </c>
      <c r="I657" s="103">
        <v>41680</v>
      </c>
      <c r="J657" s="104">
        <v>187184</v>
      </c>
      <c r="K657" s="105"/>
      <c r="L657" s="102"/>
      <c r="M657" s="106"/>
      <c r="N657" s="106">
        <v>187184</v>
      </c>
      <c r="O657" s="104"/>
      <c r="P657" s="104">
        <v>43899.12</v>
      </c>
      <c r="Q657" s="85" t="s">
        <v>221</v>
      </c>
      <c r="R657" s="85"/>
      <c r="S657" s="101"/>
      <c r="T657" s="101"/>
      <c r="U657" s="101"/>
      <c r="V657" s="101"/>
      <c r="W657" s="101"/>
      <c r="X657" s="101"/>
      <c r="Y657" s="101"/>
      <c r="Z657" s="84" t="s">
        <v>1803</v>
      </c>
      <c r="AA657" s="84" t="s">
        <v>1803</v>
      </c>
    </row>
    <row r="658" spans="1:453" s="107" customFormat="1" ht="30">
      <c r="A658" s="84" t="s">
        <v>2099</v>
      </c>
      <c r="B658" s="85" t="s">
        <v>2492</v>
      </c>
      <c r="C658" s="85" t="s">
        <v>32</v>
      </c>
      <c r="D658" s="82" t="s">
        <v>2494</v>
      </c>
      <c r="E658" s="101" t="s">
        <v>2501</v>
      </c>
      <c r="F658" s="85" t="s">
        <v>2508</v>
      </c>
      <c r="G658" s="86" t="s">
        <v>2509</v>
      </c>
      <c r="H658" s="102">
        <v>41017</v>
      </c>
      <c r="I658" s="103">
        <v>41197</v>
      </c>
      <c r="J658" s="104">
        <v>300545.65999999997</v>
      </c>
      <c r="K658" s="105"/>
      <c r="L658" s="102">
        <v>41287</v>
      </c>
      <c r="M658" s="106"/>
      <c r="N658" s="106">
        <v>300545.65999999997</v>
      </c>
      <c r="O658" s="104">
        <v>13708.35</v>
      </c>
      <c r="P658" s="104">
        <v>223151.88</v>
      </c>
      <c r="Q658" s="85" t="s">
        <v>221</v>
      </c>
      <c r="R658" s="85"/>
      <c r="S658" s="101"/>
      <c r="T658" s="101"/>
      <c r="U658" s="101"/>
      <c r="V658" s="101"/>
      <c r="W658" s="101"/>
      <c r="X658" s="101"/>
      <c r="Y658" s="101"/>
      <c r="Z658" s="84" t="s">
        <v>1803</v>
      </c>
      <c r="AA658" s="84" t="s">
        <v>1803</v>
      </c>
    </row>
    <row r="659" spans="1:453" s="107" customFormat="1" ht="30">
      <c r="A659" s="84" t="s">
        <v>2099</v>
      </c>
      <c r="B659" s="85" t="s">
        <v>2492</v>
      </c>
      <c r="C659" s="85" t="s">
        <v>32</v>
      </c>
      <c r="D659" s="82" t="s">
        <v>2495</v>
      </c>
      <c r="E659" s="101"/>
      <c r="F659" s="85" t="s">
        <v>2510</v>
      </c>
      <c r="G659" s="86" t="s">
        <v>2511</v>
      </c>
      <c r="H659" s="102">
        <v>41533</v>
      </c>
      <c r="I659" s="103">
        <v>41713</v>
      </c>
      <c r="J659" s="104">
        <v>410250</v>
      </c>
      <c r="K659" s="105"/>
      <c r="L659" s="102"/>
      <c r="M659" s="106"/>
      <c r="N659" s="106">
        <v>410250</v>
      </c>
      <c r="O659" s="104">
        <v>11520</v>
      </c>
      <c r="P659" s="104">
        <v>21696</v>
      </c>
      <c r="Q659" s="85" t="s">
        <v>232</v>
      </c>
      <c r="R659" s="85"/>
      <c r="S659" s="101"/>
      <c r="T659" s="101"/>
      <c r="U659" s="101"/>
      <c r="V659" s="101"/>
      <c r="W659" s="101"/>
      <c r="X659" s="101"/>
      <c r="Y659" s="101"/>
      <c r="Z659" s="84" t="s">
        <v>1803</v>
      </c>
      <c r="AA659" s="84" t="s">
        <v>1803</v>
      </c>
    </row>
    <row r="660" spans="1:453" s="107" customFormat="1" ht="30">
      <c r="A660" s="84" t="s">
        <v>2099</v>
      </c>
      <c r="B660" s="85" t="s">
        <v>2492</v>
      </c>
      <c r="C660" s="85" t="s">
        <v>32</v>
      </c>
      <c r="D660" s="82" t="s">
        <v>2496</v>
      </c>
      <c r="E660" s="101" t="s">
        <v>2502</v>
      </c>
      <c r="F660" s="85" t="s">
        <v>2512</v>
      </c>
      <c r="G660" s="86" t="s">
        <v>2513</v>
      </c>
      <c r="H660" s="102">
        <v>41066</v>
      </c>
      <c r="I660" s="103">
        <v>41246</v>
      </c>
      <c r="J660" s="104">
        <v>1934313</v>
      </c>
      <c r="K660" s="105"/>
      <c r="L660" s="102">
        <v>41426</v>
      </c>
      <c r="M660" s="106"/>
      <c r="N660" s="106">
        <v>1934313</v>
      </c>
      <c r="O660" s="104"/>
      <c r="P660" s="104">
        <v>903088.06</v>
      </c>
      <c r="Q660" s="85" t="s">
        <v>221</v>
      </c>
      <c r="R660" s="85"/>
      <c r="S660" s="101"/>
      <c r="T660" s="101"/>
      <c r="U660" s="101"/>
      <c r="V660" s="101"/>
      <c r="W660" s="101"/>
      <c r="X660" s="101"/>
      <c r="Y660" s="101"/>
      <c r="Z660" s="84" t="s">
        <v>1803</v>
      </c>
      <c r="AA660" s="84" t="s">
        <v>1803</v>
      </c>
    </row>
    <row r="661" spans="1:453" s="107" customFormat="1" ht="30">
      <c r="A661" s="84" t="s">
        <v>2099</v>
      </c>
      <c r="B661" s="85" t="s">
        <v>2492</v>
      </c>
      <c r="C661" s="85" t="s">
        <v>32</v>
      </c>
      <c r="D661" s="82" t="s">
        <v>2497</v>
      </c>
      <c r="E661" s="101" t="s">
        <v>2503</v>
      </c>
      <c r="F661" s="85" t="s">
        <v>2514</v>
      </c>
      <c r="G661" s="86" t="s">
        <v>2515</v>
      </c>
      <c r="H661" s="102">
        <v>41032</v>
      </c>
      <c r="I661" s="103">
        <v>41092</v>
      </c>
      <c r="J661" s="104">
        <v>106898.18</v>
      </c>
      <c r="K661" s="105"/>
      <c r="L661" s="102"/>
      <c r="M661" s="106"/>
      <c r="N661" s="106">
        <v>106898.18</v>
      </c>
      <c r="O661" s="104">
        <v>37959.68</v>
      </c>
      <c r="P661" s="104">
        <v>92115.06</v>
      </c>
      <c r="Q661" s="85" t="s">
        <v>221</v>
      </c>
      <c r="R661" s="85"/>
      <c r="S661" s="101"/>
      <c r="T661" s="101"/>
      <c r="U661" s="101"/>
      <c r="V661" s="101"/>
      <c r="W661" s="101"/>
      <c r="X661" s="101"/>
      <c r="Y661" s="101"/>
      <c r="Z661" s="84" t="s">
        <v>1803</v>
      </c>
      <c r="AA661" s="84" t="s">
        <v>1803</v>
      </c>
    </row>
    <row r="662" spans="1:453" s="107" customFormat="1" ht="45">
      <c r="A662" s="84" t="s">
        <v>2099</v>
      </c>
      <c r="B662" s="85" t="s">
        <v>2492</v>
      </c>
      <c r="C662" s="85" t="s">
        <v>32</v>
      </c>
      <c r="D662" s="82" t="s">
        <v>2498</v>
      </c>
      <c r="E662" s="101" t="s">
        <v>2504</v>
      </c>
      <c r="F662" s="85" t="s">
        <v>2516</v>
      </c>
      <c r="G662" s="86" t="s">
        <v>2517</v>
      </c>
      <c r="H662" s="102">
        <v>41753</v>
      </c>
      <c r="I662" s="103">
        <v>41933</v>
      </c>
      <c r="J662" s="104">
        <v>479906</v>
      </c>
      <c r="K662" s="105"/>
      <c r="L662" s="102"/>
      <c r="M662" s="106"/>
      <c r="N662" s="106">
        <v>479906</v>
      </c>
      <c r="O662" s="104">
        <v>19385.25</v>
      </c>
      <c r="P662" s="104">
        <v>19385.25</v>
      </c>
      <c r="Q662" s="85" t="s">
        <v>232</v>
      </c>
      <c r="R662" s="85"/>
      <c r="S662" s="101"/>
      <c r="T662" s="101"/>
      <c r="U662" s="101"/>
      <c r="V662" s="101"/>
      <c r="W662" s="101"/>
      <c r="X662" s="101"/>
      <c r="Y662" s="101"/>
      <c r="Z662" s="84" t="s">
        <v>1803</v>
      </c>
      <c r="AA662" s="84" t="s">
        <v>1803</v>
      </c>
    </row>
    <row r="663" spans="1:453" s="107" customFormat="1" ht="45">
      <c r="A663" s="84" t="s">
        <v>2099</v>
      </c>
      <c r="B663" s="85" t="s">
        <v>2492</v>
      </c>
      <c r="C663" s="85" t="s">
        <v>32</v>
      </c>
      <c r="D663" s="82" t="s">
        <v>2499</v>
      </c>
      <c r="E663" s="101" t="s">
        <v>2505</v>
      </c>
      <c r="F663" s="85" t="s">
        <v>2518</v>
      </c>
      <c r="G663" s="86" t="s">
        <v>1615</v>
      </c>
      <c r="H663" s="102">
        <v>41858</v>
      </c>
      <c r="I663" s="103">
        <v>42038</v>
      </c>
      <c r="J663" s="104">
        <v>206336.39</v>
      </c>
      <c r="K663" s="105"/>
      <c r="L663" s="102"/>
      <c r="M663" s="106"/>
      <c r="N663" s="106">
        <v>206336.39</v>
      </c>
      <c r="O663" s="104">
        <v>9000</v>
      </c>
      <c r="P663" s="104">
        <v>9000</v>
      </c>
      <c r="Q663" s="85" t="s">
        <v>232</v>
      </c>
      <c r="R663" s="85"/>
      <c r="S663" s="101"/>
      <c r="T663" s="101"/>
      <c r="U663" s="101"/>
      <c r="V663" s="101"/>
      <c r="W663" s="101"/>
      <c r="X663" s="101"/>
      <c r="Y663" s="101"/>
      <c r="Z663" s="84" t="s">
        <v>1803</v>
      </c>
      <c r="AA663" s="84" t="s">
        <v>1803</v>
      </c>
    </row>
    <row r="664" spans="1:453" s="107" customFormat="1" ht="45">
      <c r="A664" s="84" t="s">
        <v>2097</v>
      </c>
      <c r="B664" s="85" t="s">
        <v>1839</v>
      </c>
      <c r="C664" s="85" t="s">
        <v>32</v>
      </c>
      <c r="D664" s="82" t="s">
        <v>1847</v>
      </c>
      <c r="E664" s="101" t="s">
        <v>1844</v>
      </c>
      <c r="F664" s="85" t="s">
        <v>1845</v>
      </c>
      <c r="G664" s="86" t="s">
        <v>1842</v>
      </c>
      <c r="H664" s="102" t="s">
        <v>1846</v>
      </c>
      <c r="I664" s="103">
        <v>41253</v>
      </c>
      <c r="J664" s="104">
        <v>252139.7</v>
      </c>
      <c r="K664" s="105"/>
      <c r="L664" s="102">
        <v>41433</v>
      </c>
      <c r="M664" s="106"/>
      <c r="N664" s="106">
        <v>252139.7</v>
      </c>
      <c r="O664" s="104">
        <v>5557</v>
      </c>
      <c r="P664" s="104">
        <v>94746.16</v>
      </c>
      <c r="Q664" s="85" t="s">
        <v>69</v>
      </c>
      <c r="R664" s="85" t="s">
        <v>2353</v>
      </c>
      <c r="S664" s="101"/>
      <c r="T664" s="101" t="s">
        <v>1803</v>
      </c>
      <c r="U664" s="101"/>
      <c r="V664" s="101"/>
      <c r="W664" s="101"/>
      <c r="X664" s="101"/>
      <c r="Y664" s="101"/>
      <c r="Z664" s="84"/>
      <c r="AA664" s="84"/>
    </row>
    <row r="665" spans="1:453" s="107" customFormat="1" ht="36">
      <c r="A665" s="84" t="s">
        <v>2097</v>
      </c>
      <c r="B665" s="85" t="s">
        <v>1839</v>
      </c>
      <c r="C665" s="85" t="s">
        <v>32</v>
      </c>
      <c r="D665" s="82" t="s">
        <v>1843</v>
      </c>
      <c r="E665" s="101" t="s">
        <v>1844</v>
      </c>
      <c r="F665" s="85" t="s">
        <v>1845</v>
      </c>
      <c r="G665" s="86" t="s">
        <v>1842</v>
      </c>
      <c r="H665" s="102" t="s">
        <v>1846</v>
      </c>
      <c r="I665" s="103">
        <v>41253</v>
      </c>
      <c r="J665" s="104">
        <v>188964.26</v>
      </c>
      <c r="K665" s="105"/>
      <c r="L665" s="102">
        <v>41433</v>
      </c>
      <c r="M665" s="106"/>
      <c r="N665" s="106">
        <v>188964.26</v>
      </c>
      <c r="O665" s="104">
        <v>5572.98</v>
      </c>
      <c r="P665" s="104">
        <v>150222.04999999999</v>
      </c>
      <c r="Q665" s="85" t="s">
        <v>69</v>
      </c>
      <c r="R665" s="85" t="s">
        <v>2354</v>
      </c>
      <c r="S665" s="101"/>
      <c r="T665" s="101"/>
      <c r="U665" s="101"/>
      <c r="V665" s="101"/>
      <c r="W665" s="101"/>
      <c r="X665" s="101"/>
      <c r="Y665" s="101" t="s">
        <v>1803</v>
      </c>
      <c r="Z665" s="84"/>
      <c r="AA665" s="84" t="s">
        <v>1803</v>
      </c>
    </row>
    <row r="666" spans="1:453" s="107" customFormat="1" ht="45">
      <c r="A666" s="84" t="s">
        <v>2097</v>
      </c>
      <c r="B666" s="85" t="s">
        <v>1839</v>
      </c>
      <c r="C666" s="85" t="s">
        <v>32</v>
      </c>
      <c r="D666" s="82" t="s">
        <v>1848</v>
      </c>
      <c r="E666" s="101"/>
      <c r="F666" s="85" t="s">
        <v>1849</v>
      </c>
      <c r="G666" s="86" t="s">
        <v>1850</v>
      </c>
      <c r="H666" s="102" t="s">
        <v>1851</v>
      </c>
      <c r="I666" s="103">
        <v>41904</v>
      </c>
      <c r="J666" s="104">
        <v>144933.38</v>
      </c>
      <c r="K666" s="105"/>
      <c r="L666" s="102"/>
      <c r="M666" s="106"/>
      <c r="N666" s="106">
        <v>144933.38</v>
      </c>
      <c r="O666" s="104"/>
      <c r="P666" s="104">
        <v>128700.65</v>
      </c>
      <c r="Q666" s="85" t="s">
        <v>69</v>
      </c>
      <c r="R666" s="85" t="s">
        <v>2356</v>
      </c>
      <c r="S666" s="101"/>
      <c r="T666" s="101" t="s">
        <v>1803</v>
      </c>
      <c r="U666" s="101"/>
      <c r="V666" s="101"/>
      <c r="W666" s="101"/>
      <c r="X666" s="101"/>
      <c r="Y666" s="101"/>
      <c r="Z666" s="84"/>
      <c r="AA666" s="84"/>
    </row>
    <row r="667" spans="1:453" s="107" customFormat="1" ht="36">
      <c r="A667" s="84" t="s">
        <v>2097</v>
      </c>
      <c r="B667" s="85" t="s">
        <v>1839</v>
      </c>
      <c r="C667" s="85" t="s">
        <v>32</v>
      </c>
      <c r="D667" s="82" t="s">
        <v>1853</v>
      </c>
      <c r="E667" s="101" t="s">
        <v>1450</v>
      </c>
      <c r="F667" s="85" t="s">
        <v>1841</v>
      </c>
      <c r="G667" s="86" t="s">
        <v>1842</v>
      </c>
      <c r="H667" s="102" t="s">
        <v>203</v>
      </c>
      <c r="I667" s="103"/>
      <c r="J667" s="104">
        <v>90884.85</v>
      </c>
      <c r="K667" s="105"/>
      <c r="L667" s="102"/>
      <c r="M667" s="106"/>
      <c r="N667" s="106">
        <v>90884.85</v>
      </c>
      <c r="O667" s="104"/>
      <c r="P667" s="104">
        <v>18879.66</v>
      </c>
      <c r="Q667" s="85" t="s">
        <v>69</v>
      </c>
      <c r="R667" s="85" t="s">
        <v>2355</v>
      </c>
      <c r="S667" s="101"/>
      <c r="T667" s="101"/>
      <c r="U667" s="101"/>
      <c r="V667" s="101"/>
      <c r="W667" s="101"/>
      <c r="X667" s="101"/>
      <c r="Y667" s="101" t="s">
        <v>1803</v>
      </c>
      <c r="Z667" s="84"/>
      <c r="AA667" s="84" t="s">
        <v>1803</v>
      </c>
    </row>
    <row r="668" spans="1:453" s="107" customFormat="1">
      <c r="A668" s="15" t="s">
        <v>2099</v>
      </c>
      <c r="B668" s="16" t="s">
        <v>2526</v>
      </c>
      <c r="C668" s="16" t="s">
        <v>32</v>
      </c>
      <c r="D668" s="26" t="s">
        <v>2532</v>
      </c>
      <c r="E668" s="18"/>
      <c r="F668" s="16"/>
      <c r="G668" s="25"/>
      <c r="H668" s="19"/>
      <c r="I668" s="20"/>
      <c r="J668" s="21"/>
      <c r="K668" s="22"/>
      <c r="L668" s="19"/>
      <c r="M668" s="23"/>
      <c r="N668" s="23">
        <v>0</v>
      </c>
      <c r="O668" s="21"/>
      <c r="P668" s="21"/>
      <c r="Q668" s="16"/>
      <c r="R668" s="16"/>
      <c r="S668" s="18"/>
      <c r="T668" s="18"/>
      <c r="U668" s="18"/>
      <c r="V668" s="18"/>
      <c r="W668" s="18"/>
      <c r="X668" s="18"/>
      <c r="Y668" s="18"/>
      <c r="Z668" s="15"/>
      <c r="AA668" s="15"/>
      <c r="AC668" s="24"/>
      <c r="AD668" s="24"/>
      <c r="AE668" s="24"/>
      <c r="AF668" s="24"/>
      <c r="AG668" s="24"/>
      <c r="AH668" s="24"/>
      <c r="AI668" s="24"/>
      <c r="AJ668" s="24"/>
      <c r="AK668" s="24"/>
      <c r="AL668" s="24"/>
      <c r="AM668" s="24"/>
      <c r="AN668" s="24"/>
      <c r="AO668" s="24"/>
      <c r="AP668" s="24"/>
      <c r="AQ668" s="24"/>
      <c r="AR668" s="24"/>
      <c r="AS668" s="24"/>
      <c r="AT668" s="24"/>
      <c r="AU668" s="24"/>
      <c r="AV668" s="24"/>
      <c r="AW668" s="24"/>
      <c r="AX668" s="24"/>
      <c r="AY668" s="24"/>
      <c r="AZ668" s="24"/>
      <c r="BA668" s="24"/>
      <c r="BB668" s="24"/>
      <c r="BC668" s="24"/>
      <c r="BD668" s="24"/>
      <c r="BE668" s="24"/>
      <c r="BF668" s="24"/>
      <c r="BG668" s="24"/>
      <c r="BH668" s="24"/>
      <c r="BI668" s="24"/>
      <c r="BJ668" s="24"/>
      <c r="BK668" s="24"/>
      <c r="BL668" s="24"/>
      <c r="BM668" s="24"/>
      <c r="BN668" s="24"/>
      <c r="BO668" s="24"/>
      <c r="BP668" s="24"/>
      <c r="BQ668" s="24"/>
      <c r="BR668" s="24"/>
      <c r="BS668" s="24"/>
      <c r="BT668" s="24"/>
      <c r="BU668" s="24"/>
      <c r="BV668" s="24"/>
      <c r="BW668" s="24"/>
      <c r="BX668" s="24"/>
      <c r="BY668" s="24"/>
      <c r="BZ668" s="24"/>
      <c r="CA668" s="24"/>
      <c r="CB668" s="24"/>
      <c r="CC668" s="24"/>
      <c r="CD668" s="24"/>
      <c r="CE668" s="24"/>
      <c r="CF668" s="24"/>
      <c r="CG668" s="24"/>
      <c r="CH668" s="24"/>
      <c r="CI668" s="24"/>
      <c r="CJ668" s="24"/>
      <c r="CK668" s="24"/>
      <c r="CL668" s="24"/>
      <c r="CM668" s="24"/>
      <c r="CN668" s="24"/>
      <c r="CO668" s="24"/>
      <c r="CP668" s="24"/>
      <c r="CQ668" s="24"/>
      <c r="CR668" s="24"/>
      <c r="CS668" s="24"/>
      <c r="CT668" s="24"/>
      <c r="CU668" s="24"/>
      <c r="CV668" s="24"/>
      <c r="CW668" s="24"/>
      <c r="CX668" s="24"/>
      <c r="CY668" s="24"/>
      <c r="CZ668" s="24"/>
      <c r="DA668" s="24"/>
      <c r="DB668" s="24"/>
      <c r="DC668" s="24"/>
      <c r="DD668" s="24"/>
      <c r="DE668" s="24"/>
      <c r="DF668" s="24"/>
      <c r="DG668" s="24"/>
      <c r="DH668" s="24"/>
      <c r="DI668" s="24"/>
      <c r="DJ668" s="24"/>
      <c r="DK668" s="24"/>
      <c r="DL668" s="24"/>
      <c r="DM668" s="24"/>
      <c r="DN668" s="24"/>
      <c r="DO668" s="24"/>
      <c r="DP668" s="24"/>
      <c r="DQ668" s="24"/>
      <c r="DR668" s="24"/>
      <c r="DS668" s="24"/>
      <c r="DT668" s="24"/>
      <c r="DU668" s="24"/>
      <c r="DV668" s="24"/>
      <c r="DW668" s="24"/>
      <c r="DX668" s="24"/>
      <c r="DY668" s="24"/>
      <c r="DZ668" s="24"/>
      <c r="EA668" s="24"/>
      <c r="EB668" s="24"/>
      <c r="EC668" s="24"/>
      <c r="ED668" s="24"/>
      <c r="EE668" s="24"/>
      <c r="EF668" s="24"/>
      <c r="EG668" s="24"/>
      <c r="EH668" s="24"/>
      <c r="EI668" s="24"/>
      <c r="EJ668" s="24"/>
      <c r="EK668" s="24"/>
      <c r="EL668" s="24"/>
      <c r="EM668" s="24"/>
      <c r="EN668" s="24"/>
      <c r="EO668" s="24"/>
      <c r="EP668" s="24"/>
      <c r="EQ668" s="24"/>
      <c r="ER668" s="24"/>
      <c r="ES668" s="24"/>
      <c r="ET668" s="24"/>
      <c r="EU668" s="24"/>
      <c r="EV668" s="24"/>
      <c r="EW668" s="24"/>
      <c r="EX668" s="24"/>
      <c r="EY668" s="24"/>
      <c r="EZ668" s="24"/>
      <c r="FA668" s="24"/>
      <c r="FB668" s="24"/>
      <c r="FC668" s="24"/>
      <c r="FD668" s="24"/>
      <c r="FE668" s="24"/>
      <c r="FF668" s="24"/>
      <c r="FG668" s="24"/>
      <c r="FH668" s="24"/>
      <c r="FI668" s="24"/>
      <c r="FJ668" s="24"/>
      <c r="FK668" s="24"/>
      <c r="FL668" s="24"/>
      <c r="FM668" s="24"/>
      <c r="FN668" s="24"/>
      <c r="FO668" s="24"/>
      <c r="FP668" s="24"/>
      <c r="FQ668" s="24"/>
      <c r="FR668" s="24"/>
      <c r="FS668" s="24"/>
      <c r="FT668" s="24"/>
      <c r="FU668" s="24"/>
      <c r="FV668" s="24"/>
      <c r="FW668" s="24"/>
      <c r="FX668" s="24"/>
      <c r="FY668" s="24"/>
      <c r="FZ668" s="24"/>
      <c r="GA668" s="24"/>
      <c r="GB668" s="24"/>
      <c r="GC668" s="24"/>
      <c r="GD668" s="24"/>
      <c r="GE668" s="24"/>
      <c r="GF668" s="24"/>
      <c r="GG668" s="24"/>
      <c r="GH668" s="24"/>
      <c r="GI668" s="24"/>
      <c r="GJ668" s="24"/>
      <c r="GK668" s="24"/>
      <c r="GL668" s="24"/>
      <c r="GM668" s="24"/>
      <c r="GN668" s="24"/>
      <c r="GO668" s="24"/>
      <c r="GP668" s="24"/>
      <c r="GQ668" s="24"/>
      <c r="GR668" s="24"/>
      <c r="GS668" s="24"/>
      <c r="GT668" s="24"/>
      <c r="GU668" s="24"/>
      <c r="GV668" s="24"/>
      <c r="GW668" s="24"/>
      <c r="GX668" s="24"/>
      <c r="GY668" s="24"/>
      <c r="GZ668" s="24"/>
      <c r="HA668" s="24"/>
      <c r="HB668" s="24"/>
      <c r="HC668" s="24"/>
      <c r="HD668" s="24"/>
      <c r="HE668" s="24"/>
      <c r="HF668" s="24"/>
      <c r="HG668" s="24"/>
      <c r="HH668" s="24"/>
      <c r="HI668" s="24"/>
      <c r="HJ668" s="24"/>
      <c r="HK668" s="24"/>
      <c r="HL668" s="24"/>
      <c r="HM668" s="24"/>
      <c r="HN668" s="24"/>
      <c r="HO668" s="24"/>
      <c r="HP668" s="24"/>
      <c r="HQ668" s="24"/>
      <c r="HR668" s="24"/>
      <c r="HS668" s="24"/>
      <c r="HT668" s="24"/>
      <c r="HU668" s="24"/>
      <c r="HV668" s="24"/>
      <c r="HW668" s="24"/>
      <c r="HX668" s="24"/>
      <c r="HY668" s="24"/>
      <c r="HZ668" s="24"/>
      <c r="IA668" s="24"/>
      <c r="IB668" s="24"/>
      <c r="IC668" s="24"/>
      <c r="ID668" s="24"/>
      <c r="IE668" s="24"/>
      <c r="IF668" s="24"/>
      <c r="IG668" s="24"/>
      <c r="IH668" s="24"/>
      <c r="II668" s="24"/>
      <c r="IJ668" s="24"/>
      <c r="IK668" s="24"/>
      <c r="IL668" s="24"/>
      <c r="IM668" s="24"/>
      <c r="IN668" s="24"/>
      <c r="IO668" s="24"/>
      <c r="IP668" s="24"/>
      <c r="IQ668" s="24"/>
      <c r="IR668" s="24"/>
      <c r="IS668" s="24"/>
      <c r="IT668" s="24"/>
      <c r="IU668" s="24"/>
      <c r="IV668" s="24"/>
      <c r="IW668" s="24"/>
      <c r="IX668" s="24"/>
      <c r="IY668" s="24"/>
      <c r="IZ668" s="24"/>
      <c r="JA668" s="24"/>
      <c r="JB668" s="24"/>
      <c r="JC668" s="24"/>
      <c r="JD668" s="24"/>
      <c r="JE668" s="24"/>
      <c r="JF668" s="24"/>
      <c r="JG668" s="24"/>
      <c r="JH668" s="24"/>
      <c r="JI668" s="24"/>
      <c r="JJ668" s="24"/>
      <c r="JK668" s="24"/>
      <c r="JL668" s="24"/>
      <c r="JM668" s="24"/>
      <c r="JN668" s="24"/>
      <c r="JO668" s="24"/>
      <c r="JP668" s="24"/>
      <c r="JQ668" s="24"/>
      <c r="JR668" s="24"/>
      <c r="JS668" s="24"/>
      <c r="JT668" s="24"/>
      <c r="JU668" s="24"/>
      <c r="JV668" s="24"/>
      <c r="JW668" s="24"/>
      <c r="JX668" s="24"/>
      <c r="JY668" s="24"/>
      <c r="JZ668" s="24"/>
      <c r="KA668" s="24"/>
      <c r="KB668" s="24"/>
      <c r="KC668" s="24"/>
      <c r="KD668" s="24"/>
      <c r="KE668" s="24"/>
      <c r="KF668" s="24"/>
      <c r="KG668" s="24"/>
      <c r="KH668" s="24"/>
      <c r="KI668" s="24"/>
      <c r="KJ668" s="24"/>
      <c r="KK668" s="24"/>
      <c r="KL668" s="24"/>
      <c r="KM668" s="24"/>
      <c r="KN668" s="24"/>
      <c r="KO668" s="24"/>
      <c r="KP668" s="24"/>
      <c r="KQ668" s="24"/>
      <c r="KR668" s="24"/>
      <c r="KS668" s="24"/>
      <c r="KT668" s="24"/>
      <c r="KU668" s="24"/>
      <c r="KV668" s="24"/>
      <c r="KW668" s="24"/>
      <c r="KX668" s="24"/>
      <c r="KY668" s="24"/>
      <c r="KZ668" s="24"/>
      <c r="LA668" s="24"/>
      <c r="LB668" s="24"/>
      <c r="LC668" s="24"/>
      <c r="LD668" s="24"/>
      <c r="LE668" s="24"/>
      <c r="LF668" s="24"/>
      <c r="LG668" s="24"/>
      <c r="LH668" s="24"/>
      <c r="LI668" s="24"/>
      <c r="LJ668" s="24"/>
      <c r="LK668" s="24"/>
      <c r="LL668" s="24"/>
      <c r="LM668" s="24"/>
      <c r="LN668" s="24"/>
      <c r="LO668" s="24"/>
      <c r="LP668" s="24"/>
      <c r="LQ668" s="24"/>
      <c r="LR668" s="24"/>
      <c r="LS668" s="24"/>
      <c r="LT668" s="24"/>
      <c r="LU668" s="24"/>
      <c r="LV668" s="24"/>
      <c r="LW668" s="24"/>
      <c r="LX668" s="24"/>
      <c r="LY668" s="24"/>
      <c r="LZ668" s="24"/>
      <c r="MA668" s="24"/>
      <c r="MB668" s="24"/>
      <c r="MC668" s="24"/>
      <c r="MD668" s="24"/>
      <c r="ME668" s="24"/>
      <c r="MF668" s="24"/>
      <c r="MG668" s="24"/>
      <c r="MH668" s="24"/>
      <c r="MI668" s="24"/>
      <c r="MJ668" s="24"/>
      <c r="MK668" s="24"/>
      <c r="ML668" s="24"/>
      <c r="MM668" s="24"/>
      <c r="MN668" s="24"/>
      <c r="MO668" s="24"/>
      <c r="MP668" s="24"/>
      <c r="MQ668" s="24"/>
      <c r="MR668" s="24"/>
      <c r="MS668" s="24"/>
      <c r="MT668" s="24"/>
      <c r="MU668" s="24"/>
      <c r="MV668" s="24"/>
      <c r="MW668" s="24"/>
      <c r="MX668" s="24"/>
      <c r="MY668" s="24"/>
      <c r="MZ668" s="24"/>
      <c r="NA668" s="24"/>
      <c r="NB668" s="24"/>
      <c r="NC668" s="24"/>
      <c r="ND668" s="24"/>
      <c r="NE668" s="24"/>
      <c r="NF668" s="24"/>
      <c r="NG668" s="24"/>
      <c r="NH668" s="24"/>
      <c r="NI668" s="24"/>
      <c r="NJ668" s="24"/>
      <c r="NK668" s="24"/>
      <c r="NL668" s="24"/>
      <c r="NM668" s="24"/>
      <c r="NN668" s="24"/>
      <c r="NO668" s="24"/>
      <c r="NP668" s="24"/>
      <c r="NQ668" s="24"/>
      <c r="NR668" s="24"/>
      <c r="NS668" s="24"/>
      <c r="NT668" s="24"/>
      <c r="NU668" s="24"/>
      <c r="NV668" s="24"/>
      <c r="NW668" s="24"/>
      <c r="NX668" s="24"/>
      <c r="NY668" s="24"/>
      <c r="NZ668" s="24"/>
      <c r="OA668" s="24"/>
      <c r="OB668" s="24"/>
      <c r="OC668" s="24"/>
      <c r="OD668" s="24"/>
      <c r="OE668" s="24"/>
      <c r="OF668" s="24"/>
      <c r="OG668" s="24"/>
      <c r="OH668" s="24"/>
      <c r="OI668" s="24"/>
      <c r="OJ668" s="24"/>
      <c r="OK668" s="24"/>
      <c r="OL668" s="24"/>
      <c r="OM668" s="24"/>
      <c r="ON668" s="24"/>
      <c r="OO668" s="24"/>
      <c r="OP668" s="24"/>
      <c r="OQ668" s="24"/>
      <c r="OR668" s="24"/>
      <c r="OS668" s="24"/>
      <c r="OT668" s="24"/>
      <c r="OU668" s="24"/>
      <c r="OV668" s="24"/>
      <c r="OW668" s="24"/>
      <c r="OX668" s="24"/>
      <c r="OY668" s="24"/>
      <c r="OZ668" s="24"/>
      <c r="PA668" s="24"/>
      <c r="PB668" s="24"/>
      <c r="PC668" s="24"/>
      <c r="PD668" s="24"/>
      <c r="PE668" s="24"/>
      <c r="PF668" s="24"/>
      <c r="PG668" s="24"/>
      <c r="PH668" s="24"/>
      <c r="PI668" s="24"/>
      <c r="PJ668" s="24"/>
      <c r="PK668" s="24"/>
      <c r="PL668" s="24"/>
      <c r="PM668" s="24"/>
      <c r="PN668" s="24"/>
      <c r="PO668" s="24"/>
      <c r="PP668" s="24"/>
      <c r="PQ668" s="24"/>
      <c r="PR668" s="24"/>
      <c r="PS668" s="24"/>
      <c r="PT668" s="24"/>
      <c r="PU668" s="24"/>
      <c r="PV668" s="24"/>
      <c r="PW668" s="24"/>
      <c r="PX668" s="24"/>
      <c r="PY668" s="24"/>
      <c r="PZ668" s="24"/>
      <c r="QA668" s="24"/>
      <c r="QB668" s="24"/>
      <c r="QC668" s="24"/>
      <c r="QD668" s="24"/>
      <c r="QE668" s="24"/>
      <c r="QF668" s="24"/>
      <c r="QG668" s="24"/>
      <c r="QH668" s="24"/>
      <c r="QI668" s="24"/>
      <c r="QJ668" s="24"/>
      <c r="QK668" s="24"/>
    </row>
    <row r="669" spans="1:453" s="107" customFormat="1" ht="45">
      <c r="A669" s="84" t="s">
        <v>2097</v>
      </c>
      <c r="B669" s="85" t="s">
        <v>1854</v>
      </c>
      <c r="C669" s="85" t="s">
        <v>32</v>
      </c>
      <c r="D669" s="82" t="s">
        <v>1857</v>
      </c>
      <c r="E669" s="101" t="s">
        <v>1478</v>
      </c>
      <c r="F669" s="85" t="s">
        <v>1855</v>
      </c>
      <c r="G669" s="86" t="s">
        <v>1479</v>
      </c>
      <c r="H669" s="102" t="s">
        <v>1473</v>
      </c>
      <c r="I669" s="103">
        <v>41934</v>
      </c>
      <c r="J669" s="104">
        <v>169968.61</v>
      </c>
      <c r="K669" s="105" t="s">
        <v>1856</v>
      </c>
      <c r="L669" s="102">
        <v>42114</v>
      </c>
      <c r="M669" s="106"/>
      <c r="N669" s="106">
        <v>169968.61</v>
      </c>
      <c r="O669" s="104">
        <v>6171.5</v>
      </c>
      <c r="P669" s="104">
        <v>6171.5</v>
      </c>
      <c r="Q669" s="85" t="s">
        <v>69</v>
      </c>
      <c r="R669" s="85"/>
      <c r="S669" s="101"/>
      <c r="T669" s="101"/>
      <c r="U669" s="101"/>
      <c r="V669" s="101"/>
      <c r="W669" s="101"/>
      <c r="X669" s="101"/>
      <c r="Y669" s="101"/>
      <c r="Z669" s="84" t="s">
        <v>1803</v>
      </c>
      <c r="AA669" s="84" t="s">
        <v>1803</v>
      </c>
    </row>
    <row r="670" spans="1:453" s="107" customFormat="1" ht="30">
      <c r="A670" s="84" t="s">
        <v>2098</v>
      </c>
      <c r="B670" s="85" t="s">
        <v>1858</v>
      </c>
      <c r="C670" s="85" t="s">
        <v>32</v>
      </c>
      <c r="D670" s="82" t="s">
        <v>1861</v>
      </c>
      <c r="E670" s="101"/>
      <c r="F670" s="85" t="s">
        <v>1860</v>
      </c>
      <c r="G670" s="86"/>
      <c r="H670" s="102"/>
      <c r="I670" s="103"/>
      <c r="J670" s="104">
        <v>1530831</v>
      </c>
      <c r="K670" s="105"/>
      <c r="L670" s="102"/>
      <c r="M670" s="106"/>
      <c r="N670" s="106">
        <v>1530831</v>
      </c>
      <c r="O670" s="104">
        <v>74590.2</v>
      </c>
      <c r="P670" s="104">
        <v>74590.2</v>
      </c>
      <c r="Q670" s="85" t="s">
        <v>221</v>
      </c>
      <c r="R670" s="85"/>
      <c r="S670" s="101"/>
      <c r="T670" s="101"/>
      <c r="U670" s="101"/>
      <c r="V670" s="101"/>
      <c r="W670" s="101"/>
      <c r="X670" s="101"/>
      <c r="Y670" s="101"/>
      <c r="Z670" s="84" t="s">
        <v>1803</v>
      </c>
      <c r="AA670" s="84" t="s">
        <v>1803</v>
      </c>
    </row>
    <row r="671" spans="1:453" s="107" customFormat="1" ht="30">
      <c r="A671" s="84" t="s">
        <v>2098</v>
      </c>
      <c r="B671" s="85" t="s">
        <v>1858</v>
      </c>
      <c r="C671" s="85" t="s">
        <v>32</v>
      </c>
      <c r="D671" s="82" t="s">
        <v>1859</v>
      </c>
      <c r="E671" s="101"/>
      <c r="F671" s="85" t="s">
        <v>1860</v>
      </c>
      <c r="G671" s="86"/>
      <c r="H671" s="102"/>
      <c r="I671" s="103"/>
      <c r="J671" s="104">
        <v>190559.98</v>
      </c>
      <c r="K671" s="105"/>
      <c r="L671" s="102"/>
      <c r="M671" s="106"/>
      <c r="N671" s="106">
        <v>190559.98</v>
      </c>
      <c r="O671" s="104">
        <v>9998.89</v>
      </c>
      <c r="P671" s="104">
        <v>9998.89</v>
      </c>
      <c r="Q671" s="85" t="s">
        <v>221</v>
      </c>
      <c r="R671" s="85"/>
      <c r="S671" s="101"/>
      <c r="T671" s="101"/>
      <c r="U671" s="101"/>
      <c r="V671" s="101"/>
      <c r="W671" s="101"/>
      <c r="X671" s="101"/>
      <c r="Y671" s="101"/>
      <c r="Z671" s="84" t="s">
        <v>1803</v>
      </c>
      <c r="AA671" s="84" t="s">
        <v>1803</v>
      </c>
    </row>
    <row r="672" spans="1:453" s="107" customFormat="1" ht="60">
      <c r="A672" s="84" t="s">
        <v>2100</v>
      </c>
      <c r="B672" s="85" t="s">
        <v>1970</v>
      </c>
      <c r="C672" s="85" t="s">
        <v>32</v>
      </c>
      <c r="D672" s="82" t="s">
        <v>1985</v>
      </c>
      <c r="E672" s="101"/>
      <c r="F672" s="85" t="s">
        <v>1986</v>
      </c>
      <c r="G672" s="86" t="s">
        <v>1987</v>
      </c>
      <c r="H672" s="102" t="s">
        <v>1988</v>
      </c>
      <c r="I672" s="103">
        <v>41658</v>
      </c>
      <c r="J672" s="104">
        <v>979718.71</v>
      </c>
      <c r="K672" s="105" t="s">
        <v>1989</v>
      </c>
      <c r="L672" s="102"/>
      <c r="M672" s="106"/>
      <c r="N672" s="106">
        <v>979718.71</v>
      </c>
      <c r="O672" s="104"/>
      <c r="P672" s="104">
        <v>903661.53</v>
      </c>
      <c r="Q672" s="85" t="s">
        <v>69</v>
      </c>
      <c r="R672" s="85" t="s">
        <v>2303</v>
      </c>
      <c r="S672" s="101"/>
      <c r="T672" s="101"/>
      <c r="U672" s="101" t="s">
        <v>1803</v>
      </c>
      <c r="V672" s="101"/>
      <c r="W672" s="101"/>
      <c r="X672" s="101"/>
      <c r="Y672" s="101"/>
      <c r="Z672" s="84"/>
      <c r="AA672" s="84"/>
    </row>
    <row r="673" spans="1:453" s="107" customFormat="1" ht="30">
      <c r="A673" s="84" t="s">
        <v>2100</v>
      </c>
      <c r="B673" s="85" t="s">
        <v>1970</v>
      </c>
      <c r="C673" s="85" t="s">
        <v>32</v>
      </c>
      <c r="D673" s="82" t="s">
        <v>1976</v>
      </c>
      <c r="E673" s="101"/>
      <c r="F673" s="85" t="s">
        <v>1977</v>
      </c>
      <c r="G673" s="86" t="s">
        <v>1978</v>
      </c>
      <c r="H673" s="102" t="s">
        <v>1979</v>
      </c>
      <c r="I673" s="103">
        <v>41388</v>
      </c>
      <c r="J673" s="104">
        <v>175876.61</v>
      </c>
      <c r="K673" s="105" t="s">
        <v>1980</v>
      </c>
      <c r="L673" s="102"/>
      <c r="M673" s="106"/>
      <c r="N673" s="106">
        <v>175876.61</v>
      </c>
      <c r="O673" s="104"/>
      <c r="P673" s="104">
        <v>35568.82</v>
      </c>
      <c r="Q673" s="85" t="s">
        <v>69</v>
      </c>
      <c r="R673" s="85" t="s">
        <v>2363</v>
      </c>
      <c r="S673" s="101"/>
      <c r="T673" s="101"/>
      <c r="U673" s="101"/>
      <c r="V673" s="101"/>
      <c r="W673" s="101"/>
      <c r="X673" s="101"/>
      <c r="Y673" s="101" t="s">
        <v>1803</v>
      </c>
      <c r="Z673" s="84"/>
      <c r="AA673" s="84" t="s">
        <v>1803</v>
      </c>
    </row>
    <row r="674" spans="1:453" s="107" customFormat="1" ht="30">
      <c r="A674" s="84" t="s">
        <v>2100</v>
      </c>
      <c r="B674" s="85" t="s">
        <v>1970</v>
      </c>
      <c r="C674" s="85" t="s">
        <v>32</v>
      </c>
      <c r="D674" s="82" t="s">
        <v>1981</v>
      </c>
      <c r="E674" s="101"/>
      <c r="F674" s="85" t="s">
        <v>1977</v>
      </c>
      <c r="G674" s="86" t="s">
        <v>1982</v>
      </c>
      <c r="H674" s="102" t="s">
        <v>1983</v>
      </c>
      <c r="I674" s="103">
        <v>41631</v>
      </c>
      <c r="J674" s="104">
        <v>121452</v>
      </c>
      <c r="K674" s="105" t="s">
        <v>1984</v>
      </c>
      <c r="L674" s="102"/>
      <c r="M674" s="106"/>
      <c r="N674" s="106">
        <v>121452</v>
      </c>
      <c r="O674" s="104"/>
      <c r="P674" s="104">
        <v>107970.7</v>
      </c>
      <c r="Q674" s="85" t="s">
        <v>69</v>
      </c>
      <c r="R674" s="85" t="s">
        <v>2303</v>
      </c>
      <c r="S674" s="101"/>
      <c r="T674" s="101"/>
      <c r="U674" s="101" t="s">
        <v>1803</v>
      </c>
      <c r="V674" s="101"/>
      <c r="W674" s="101"/>
      <c r="X674" s="101"/>
      <c r="Y674" s="101"/>
      <c r="Z674" s="84"/>
      <c r="AA674" s="84"/>
    </row>
    <row r="675" spans="1:453" s="107" customFormat="1" ht="30">
      <c r="A675" s="84" t="s">
        <v>2100</v>
      </c>
      <c r="B675" s="85" t="s">
        <v>1970</v>
      </c>
      <c r="C675" s="85" t="s">
        <v>32</v>
      </c>
      <c r="D675" s="82" t="s">
        <v>1971</v>
      </c>
      <c r="E675" s="101"/>
      <c r="F675" s="85" t="s">
        <v>1972</v>
      </c>
      <c r="G675" s="86" t="s">
        <v>1973</v>
      </c>
      <c r="H675" s="102" t="s">
        <v>1974</v>
      </c>
      <c r="I675" s="103">
        <v>40240</v>
      </c>
      <c r="J675" s="104">
        <v>88891.94</v>
      </c>
      <c r="K675" s="105" t="s">
        <v>1975</v>
      </c>
      <c r="L675" s="102"/>
      <c r="M675" s="106"/>
      <c r="N675" s="106">
        <v>88891.94</v>
      </c>
      <c r="O675" s="104"/>
      <c r="P675" s="104">
        <v>42229.65</v>
      </c>
      <c r="Q675" s="85" t="s">
        <v>69</v>
      </c>
      <c r="R675" s="85" t="s">
        <v>2303</v>
      </c>
      <c r="S675" s="101"/>
      <c r="T675" s="101"/>
      <c r="U675" s="101" t="s">
        <v>1803</v>
      </c>
      <c r="V675" s="101"/>
      <c r="W675" s="101"/>
      <c r="X675" s="101"/>
      <c r="Y675" s="101"/>
      <c r="Z675" s="84"/>
      <c r="AA675" s="84"/>
    </row>
    <row r="676" spans="1:453" s="107" customFormat="1" ht="48">
      <c r="A676" s="84" t="s">
        <v>2095</v>
      </c>
      <c r="B676" s="85" t="s">
        <v>1965</v>
      </c>
      <c r="C676" s="85" t="s">
        <v>32</v>
      </c>
      <c r="D676" s="82" t="s">
        <v>1966</v>
      </c>
      <c r="E676" s="101"/>
      <c r="F676" s="85" t="s">
        <v>1967</v>
      </c>
      <c r="G676" s="86" t="s">
        <v>1968</v>
      </c>
      <c r="H676" s="102" t="s">
        <v>1276</v>
      </c>
      <c r="I676" s="103">
        <v>42116</v>
      </c>
      <c r="J676" s="104">
        <v>422182.25</v>
      </c>
      <c r="K676" s="105" t="s">
        <v>1969</v>
      </c>
      <c r="L676" s="102"/>
      <c r="M676" s="106"/>
      <c r="N676" s="106">
        <v>422182.25</v>
      </c>
      <c r="O676" s="104">
        <v>13531.92</v>
      </c>
      <c r="P676" s="104">
        <v>13531.92</v>
      </c>
      <c r="Q676" s="85" t="s">
        <v>69</v>
      </c>
      <c r="R676" s="85"/>
      <c r="S676" s="101"/>
      <c r="T676" s="101"/>
      <c r="U676" s="101"/>
      <c r="V676" s="101"/>
      <c r="W676" s="101"/>
      <c r="X676" s="101"/>
      <c r="Y676" s="101"/>
      <c r="Z676" s="84" t="s">
        <v>1803</v>
      </c>
      <c r="AA676" s="84" t="s">
        <v>1803</v>
      </c>
    </row>
    <row r="677" spans="1:453" s="107" customFormat="1" ht="30">
      <c r="A677" s="15" t="s">
        <v>2102</v>
      </c>
      <c r="B677" s="16" t="s">
        <v>2527</v>
      </c>
      <c r="C677" s="16" t="s">
        <v>32</v>
      </c>
      <c r="D677" s="26" t="s">
        <v>2532</v>
      </c>
      <c r="E677" s="18"/>
      <c r="F677" s="16"/>
      <c r="G677" s="25"/>
      <c r="H677" s="19"/>
      <c r="I677" s="20"/>
      <c r="J677" s="21"/>
      <c r="K677" s="22"/>
      <c r="L677" s="19"/>
      <c r="M677" s="23"/>
      <c r="N677" s="23">
        <v>0</v>
      </c>
      <c r="O677" s="21"/>
      <c r="P677" s="21"/>
      <c r="Q677" s="16"/>
      <c r="R677" s="16"/>
      <c r="S677" s="18"/>
      <c r="T677" s="18"/>
      <c r="U677" s="18"/>
      <c r="V677" s="18"/>
      <c r="W677" s="18"/>
      <c r="X677" s="18"/>
      <c r="Y677" s="18"/>
      <c r="Z677" s="15"/>
      <c r="AA677" s="15"/>
      <c r="AC677" s="24"/>
      <c r="AD677" s="24"/>
      <c r="AE677" s="24"/>
      <c r="AF677" s="24"/>
      <c r="AG677" s="24"/>
      <c r="AH677" s="24"/>
      <c r="AI677" s="24"/>
      <c r="AJ677" s="24"/>
      <c r="AK677" s="24"/>
      <c r="AL677" s="24"/>
      <c r="AM677" s="24"/>
      <c r="AN677" s="24"/>
      <c r="AO677" s="24"/>
      <c r="AP677" s="24"/>
      <c r="AQ677" s="24"/>
      <c r="AR677" s="24"/>
      <c r="AS677" s="24"/>
      <c r="AT677" s="24"/>
      <c r="AU677" s="24"/>
      <c r="AV677" s="24"/>
      <c r="AW677" s="24"/>
      <c r="AX677" s="24"/>
      <c r="AY677" s="24"/>
      <c r="AZ677" s="24"/>
      <c r="BA677" s="24"/>
      <c r="BB677" s="24"/>
      <c r="BC677" s="24"/>
      <c r="BD677" s="24"/>
      <c r="BE677" s="24"/>
      <c r="BF677" s="24"/>
      <c r="BG677" s="24"/>
      <c r="BH677" s="24"/>
      <c r="BI677" s="24"/>
      <c r="BJ677" s="24"/>
      <c r="BK677" s="24"/>
      <c r="BL677" s="24"/>
      <c r="BM677" s="24"/>
      <c r="BN677" s="24"/>
      <c r="BO677" s="24"/>
      <c r="BP677" s="24"/>
      <c r="BQ677" s="24"/>
      <c r="BR677" s="24"/>
      <c r="BS677" s="24"/>
      <c r="BT677" s="24"/>
      <c r="BU677" s="24"/>
      <c r="BV677" s="24"/>
      <c r="BW677" s="24"/>
      <c r="BX677" s="24"/>
      <c r="BY677" s="24"/>
      <c r="BZ677" s="24"/>
      <c r="CA677" s="24"/>
      <c r="CB677" s="24"/>
      <c r="CC677" s="24"/>
      <c r="CD677" s="24"/>
      <c r="CE677" s="24"/>
      <c r="CF677" s="24"/>
      <c r="CG677" s="24"/>
      <c r="CH677" s="24"/>
      <c r="CI677" s="24"/>
      <c r="CJ677" s="24"/>
      <c r="CK677" s="24"/>
      <c r="CL677" s="24"/>
      <c r="CM677" s="24"/>
      <c r="CN677" s="24"/>
      <c r="CO677" s="24"/>
      <c r="CP677" s="24"/>
      <c r="CQ677" s="24"/>
      <c r="CR677" s="24"/>
      <c r="CS677" s="24"/>
      <c r="CT677" s="24"/>
      <c r="CU677" s="24"/>
      <c r="CV677" s="24"/>
      <c r="CW677" s="24"/>
      <c r="CX677" s="24"/>
      <c r="CY677" s="24"/>
      <c r="CZ677" s="24"/>
      <c r="DA677" s="24"/>
      <c r="DB677" s="24"/>
      <c r="DC677" s="24"/>
      <c r="DD677" s="24"/>
      <c r="DE677" s="24"/>
      <c r="DF677" s="24"/>
      <c r="DG677" s="24"/>
      <c r="DH677" s="24"/>
      <c r="DI677" s="24"/>
      <c r="DJ677" s="24"/>
      <c r="DK677" s="24"/>
      <c r="DL677" s="24"/>
      <c r="DM677" s="24"/>
      <c r="DN677" s="24"/>
      <c r="DO677" s="24"/>
      <c r="DP677" s="24"/>
      <c r="DQ677" s="24"/>
      <c r="DR677" s="24"/>
      <c r="DS677" s="24"/>
      <c r="DT677" s="24"/>
      <c r="DU677" s="24"/>
      <c r="DV677" s="24"/>
      <c r="DW677" s="24"/>
      <c r="DX677" s="24"/>
      <c r="DY677" s="24"/>
      <c r="DZ677" s="24"/>
      <c r="EA677" s="24"/>
      <c r="EB677" s="24"/>
      <c r="EC677" s="24"/>
      <c r="ED677" s="24"/>
      <c r="EE677" s="24"/>
      <c r="EF677" s="24"/>
      <c r="EG677" s="24"/>
      <c r="EH677" s="24"/>
      <c r="EI677" s="24"/>
      <c r="EJ677" s="24"/>
      <c r="EK677" s="24"/>
      <c r="EL677" s="24"/>
      <c r="EM677" s="24"/>
      <c r="EN677" s="24"/>
      <c r="EO677" s="24"/>
      <c r="EP677" s="24"/>
      <c r="EQ677" s="24"/>
      <c r="ER677" s="24"/>
      <c r="ES677" s="24"/>
      <c r="ET677" s="24"/>
      <c r="EU677" s="24"/>
      <c r="EV677" s="24"/>
      <c r="EW677" s="24"/>
      <c r="EX677" s="24"/>
      <c r="EY677" s="24"/>
      <c r="EZ677" s="24"/>
      <c r="FA677" s="24"/>
      <c r="FB677" s="24"/>
      <c r="FC677" s="24"/>
      <c r="FD677" s="24"/>
      <c r="FE677" s="24"/>
      <c r="FF677" s="24"/>
      <c r="FG677" s="24"/>
      <c r="FH677" s="24"/>
      <c r="FI677" s="24"/>
      <c r="FJ677" s="24"/>
      <c r="FK677" s="24"/>
      <c r="FL677" s="24"/>
      <c r="FM677" s="24"/>
      <c r="FN677" s="24"/>
      <c r="FO677" s="24"/>
      <c r="FP677" s="24"/>
      <c r="FQ677" s="24"/>
      <c r="FR677" s="24"/>
      <c r="FS677" s="24"/>
      <c r="FT677" s="24"/>
      <c r="FU677" s="24"/>
      <c r="FV677" s="24"/>
      <c r="FW677" s="24"/>
      <c r="FX677" s="24"/>
      <c r="FY677" s="24"/>
      <c r="FZ677" s="24"/>
      <c r="GA677" s="24"/>
      <c r="GB677" s="24"/>
      <c r="GC677" s="24"/>
      <c r="GD677" s="24"/>
      <c r="GE677" s="24"/>
      <c r="GF677" s="24"/>
      <c r="GG677" s="24"/>
      <c r="GH677" s="24"/>
      <c r="GI677" s="24"/>
      <c r="GJ677" s="24"/>
      <c r="GK677" s="24"/>
      <c r="GL677" s="24"/>
      <c r="GM677" s="24"/>
      <c r="GN677" s="24"/>
      <c r="GO677" s="24"/>
      <c r="GP677" s="24"/>
      <c r="GQ677" s="24"/>
      <c r="GR677" s="24"/>
      <c r="GS677" s="24"/>
      <c r="GT677" s="24"/>
      <c r="GU677" s="24"/>
      <c r="GV677" s="24"/>
      <c r="GW677" s="24"/>
      <c r="GX677" s="24"/>
      <c r="GY677" s="24"/>
      <c r="GZ677" s="24"/>
      <c r="HA677" s="24"/>
      <c r="HB677" s="24"/>
      <c r="HC677" s="24"/>
      <c r="HD677" s="24"/>
      <c r="HE677" s="24"/>
      <c r="HF677" s="24"/>
      <c r="HG677" s="24"/>
      <c r="HH677" s="24"/>
      <c r="HI677" s="24"/>
      <c r="HJ677" s="24"/>
      <c r="HK677" s="24"/>
      <c r="HL677" s="24"/>
      <c r="HM677" s="24"/>
      <c r="HN677" s="24"/>
      <c r="HO677" s="24"/>
      <c r="HP677" s="24"/>
      <c r="HQ677" s="24"/>
      <c r="HR677" s="24"/>
      <c r="HS677" s="24"/>
      <c r="HT677" s="24"/>
      <c r="HU677" s="24"/>
      <c r="HV677" s="24"/>
      <c r="HW677" s="24"/>
      <c r="HX677" s="24"/>
      <c r="HY677" s="24"/>
      <c r="HZ677" s="24"/>
      <c r="IA677" s="24"/>
      <c r="IB677" s="24"/>
      <c r="IC677" s="24"/>
      <c r="ID677" s="24"/>
      <c r="IE677" s="24"/>
      <c r="IF677" s="24"/>
      <c r="IG677" s="24"/>
      <c r="IH677" s="24"/>
      <c r="II677" s="24"/>
      <c r="IJ677" s="24"/>
      <c r="IK677" s="24"/>
      <c r="IL677" s="24"/>
      <c r="IM677" s="24"/>
      <c r="IN677" s="24"/>
      <c r="IO677" s="24"/>
      <c r="IP677" s="24"/>
      <c r="IQ677" s="24"/>
      <c r="IR677" s="24"/>
      <c r="IS677" s="24"/>
      <c r="IT677" s="24"/>
      <c r="IU677" s="24"/>
      <c r="IV677" s="24"/>
      <c r="IW677" s="24"/>
      <c r="IX677" s="24"/>
      <c r="IY677" s="24"/>
      <c r="IZ677" s="24"/>
      <c r="JA677" s="24"/>
      <c r="JB677" s="24"/>
      <c r="JC677" s="24"/>
      <c r="JD677" s="24"/>
      <c r="JE677" s="24"/>
      <c r="JF677" s="24"/>
      <c r="JG677" s="24"/>
      <c r="JH677" s="24"/>
      <c r="JI677" s="24"/>
      <c r="JJ677" s="24"/>
      <c r="JK677" s="24"/>
      <c r="JL677" s="24"/>
      <c r="JM677" s="24"/>
      <c r="JN677" s="24"/>
      <c r="JO677" s="24"/>
      <c r="JP677" s="24"/>
      <c r="JQ677" s="24"/>
      <c r="JR677" s="24"/>
      <c r="JS677" s="24"/>
      <c r="JT677" s="24"/>
      <c r="JU677" s="24"/>
      <c r="JV677" s="24"/>
      <c r="JW677" s="24"/>
      <c r="JX677" s="24"/>
      <c r="JY677" s="24"/>
      <c r="JZ677" s="24"/>
      <c r="KA677" s="24"/>
      <c r="KB677" s="24"/>
      <c r="KC677" s="24"/>
      <c r="KD677" s="24"/>
      <c r="KE677" s="24"/>
      <c r="KF677" s="24"/>
      <c r="KG677" s="24"/>
      <c r="KH677" s="24"/>
      <c r="KI677" s="24"/>
      <c r="KJ677" s="24"/>
      <c r="KK677" s="24"/>
      <c r="KL677" s="24"/>
      <c r="KM677" s="24"/>
      <c r="KN677" s="24"/>
      <c r="KO677" s="24"/>
      <c r="KP677" s="24"/>
      <c r="KQ677" s="24"/>
      <c r="KR677" s="24"/>
      <c r="KS677" s="24"/>
      <c r="KT677" s="24"/>
      <c r="KU677" s="24"/>
      <c r="KV677" s="24"/>
      <c r="KW677" s="24"/>
      <c r="KX677" s="24"/>
      <c r="KY677" s="24"/>
      <c r="KZ677" s="24"/>
      <c r="LA677" s="24"/>
      <c r="LB677" s="24"/>
      <c r="LC677" s="24"/>
      <c r="LD677" s="24"/>
      <c r="LE677" s="24"/>
      <c r="LF677" s="24"/>
      <c r="LG677" s="24"/>
      <c r="LH677" s="24"/>
      <c r="LI677" s="24"/>
      <c r="LJ677" s="24"/>
      <c r="LK677" s="24"/>
      <c r="LL677" s="24"/>
      <c r="LM677" s="24"/>
      <c r="LN677" s="24"/>
      <c r="LO677" s="24"/>
      <c r="LP677" s="24"/>
      <c r="LQ677" s="24"/>
      <c r="LR677" s="24"/>
      <c r="LS677" s="24"/>
      <c r="LT677" s="24"/>
      <c r="LU677" s="24"/>
      <c r="LV677" s="24"/>
      <c r="LW677" s="24"/>
      <c r="LX677" s="24"/>
      <c r="LY677" s="24"/>
      <c r="LZ677" s="24"/>
      <c r="MA677" s="24"/>
      <c r="MB677" s="24"/>
      <c r="MC677" s="24"/>
      <c r="MD677" s="24"/>
      <c r="ME677" s="24"/>
      <c r="MF677" s="24"/>
      <c r="MG677" s="24"/>
      <c r="MH677" s="24"/>
      <c r="MI677" s="24"/>
      <c r="MJ677" s="24"/>
      <c r="MK677" s="24"/>
      <c r="ML677" s="24"/>
      <c r="MM677" s="24"/>
      <c r="MN677" s="24"/>
      <c r="MO677" s="24"/>
      <c r="MP677" s="24"/>
      <c r="MQ677" s="24"/>
      <c r="MR677" s="24"/>
      <c r="MS677" s="24"/>
      <c r="MT677" s="24"/>
      <c r="MU677" s="24"/>
      <c r="MV677" s="24"/>
      <c r="MW677" s="24"/>
      <c r="MX677" s="24"/>
      <c r="MY677" s="24"/>
      <c r="MZ677" s="24"/>
      <c r="NA677" s="24"/>
      <c r="NB677" s="24"/>
      <c r="NC677" s="24"/>
      <c r="ND677" s="24"/>
      <c r="NE677" s="24"/>
      <c r="NF677" s="24"/>
      <c r="NG677" s="24"/>
      <c r="NH677" s="24"/>
      <c r="NI677" s="24"/>
      <c r="NJ677" s="24"/>
      <c r="NK677" s="24"/>
      <c r="NL677" s="24"/>
      <c r="NM677" s="24"/>
      <c r="NN677" s="24"/>
      <c r="NO677" s="24"/>
      <c r="NP677" s="24"/>
      <c r="NQ677" s="24"/>
      <c r="NR677" s="24"/>
      <c r="NS677" s="24"/>
      <c r="NT677" s="24"/>
      <c r="NU677" s="24"/>
      <c r="NV677" s="24"/>
      <c r="NW677" s="24"/>
      <c r="NX677" s="24"/>
      <c r="NY677" s="24"/>
      <c r="NZ677" s="24"/>
      <c r="OA677" s="24"/>
      <c r="OB677" s="24"/>
      <c r="OC677" s="24"/>
      <c r="OD677" s="24"/>
      <c r="OE677" s="24"/>
      <c r="OF677" s="24"/>
      <c r="OG677" s="24"/>
      <c r="OH677" s="24"/>
      <c r="OI677" s="24"/>
      <c r="OJ677" s="24"/>
      <c r="OK677" s="24"/>
      <c r="OL677" s="24"/>
      <c r="OM677" s="24"/>
      <c r="ON677" s="24"/>
      <c r="OO677" s="24"/>
      <c r="OP677" s="24"/>
      <c r="OQ677" s="24"/>
      <c r="OR677" s="24"/>
      <c r="OS677" s="24"/>
      <c r="OT677" s="24"/>
      <c r="OU677" s="24"/>
      <c r="OV677" s="24"/>
      <c r="OW677" s="24"/>
      <c r="OX677" s="24"/>
      <c r="OY677" s="24"/>
      <c r="OZ677" s="24"/>
      <c r="PA677" s="24"/>
      <c r="PB677" s="24"/>
      <c r="PC677" s="24"/>
      <c r="PD677" s="24"/>
      <c r="PE677" s="24"/>
      <c r="PF677" s="24"/>
      <c r="PG677" s="24"/>
      <c r="PH677" s="24"/>
      <c r="PI677" s="24"/>
      <c r="PJ677" s="24"/>
      <c r="PK677" s="24"/>
      <c r="PL677" s="24"/>
      <c r="PM677" s="24"/>
      <c r="PN677" s="24"/>
      <c r="PO677" s="24"/>
      <c r="PP677" s="24"/>
      <c r="PQ677" s="24"/>
      <c r="PR677" s="24"/>
      <c r="PS677" s="24"/>
      <c r="PT677" s="24"/>
      <c r="PU677" s="24"/>
      <c r="PV677" s="24"/>
      <c r="PW677" s="24"/>
      <c r="PX677" s="24"/>
      <c r="PY677" s="24"/>
      <c r="PZ677" s="24"/>
      <c r="QA677" s="24"/>
      <c r="QB677" s="24"/>
      <c r="QC677" s="24"/>
      <c r="QD677" s="24"/>
      <c r="QE677" s="24"/>
      <c r="QF677" s="24"/>
      <c r="QG677" s="24"/>
      <c r="QH677" s="24"/>
      <c r="QI677" s="24"/>
      <c r="QJ677" s="24"/>
      <c r="QK677" s="24"/>
    </row>
    <row r="678" spans="1:453" s="107" customFormat="1" ht="36">
      <c r="A678" s="84" t="s">
        <v>2100</v>
      </c>
      <c r="B678" s="85" t="s">
        <v>1994</v>
      </c>
      <c r="C678" s="85" t="s">
        <v>32</v>
      </c>
      <c r="D678" s="82" t="s">
        <v>1956</v>
      </c>
      <c r="E678" s="101"/>
      <c r="F678" s="85" t="s">
        <v>1957</v>
      </c>
      <c r="G678" s="86" t="s">
        <v>1115</v>
      </c>
      <c r="H678" s="102" t="s">
        <v>1473</v>
      </c>
      <c r="I678" s="103">
        <v>42024</v>
      </c>
      <c r="J678" s="104">
        <v>3609420.58</v>
      </c>
      <c r="K678" s="105"/>
      <c r="L678" s="102"/>
      <c r="M678" s="106"/>
      <c r="N678" s="106">
        <v>3609420.58</v>
      </c>
      <c r="O678" s="104"/>
      <c r="P678" s="104">
        <v>22770.84</v>
      </c>
      <c r="Q678" s="85" t="s">
        <v>69</v>
      </c>
      <c r="R678" s="85" t="s">
        <v>2383</v>
      </c>
      <c r="S678" s="101"/>
      <c r="T678" s="101" t="s">
        <v>1803</v>
      </c>
      <c r="U678" s="101"/>
      <c r="V678" s="101"/>
      <c r="W678" s="101"/>
      <c r="X678" s="101"/>
      <c r="Y678" s="101"/>
      <c r="Z678" s="84"/>
      <c r="AA678" s="84"/>
    </row>
    <row r="679" spans="1:453" s="107" customFormat="1" ht="48">
      <c r="A679" s="84" t="s">
        <v>2100</v>
      </c>
      <c r="B679" s="85" t="s">
        <v>1994</v>
      </c>
      <c r="C679" s="85" t="s">
        <v>32</v>
      </c>
      <c r="D679" s="82" t="s">
        <v>1950</v>
      </c>
      <c r="E679" s="101"/>
      <c r="F679" s="85" t="s">
        <v>1951</v>
      </c>
      <c r="G679" s="86" t="s">
        <v>1912</v>
      </c>
      <c r="H679" s="102" t="s">
        <v>1918</v>
      </c>
      <c r="I679" s="103">
        <v>41920</v>
      </c>
      <c r="J679" s="104">
        <v>3300716.43</v>
      </c>
      <c r="K679" s="105"/>
      <c r="L679" s="102">
        <v>42285</v>
      </c>
      <c r="M679" s="106"/>
      <c r="N679" s="106">
        <v>3300716.43</v>
      </c>
      <c r="O679" s="104"/>
      <c r="P679" s="104"/>
      <c r="Q679" s="85" t="s">
        <v>69</v>
      </c>
      <c r="R679" s="85" t="s">
        <v>2392</v>
      </c>
      <c r="S679" s="101"/>
      <c r="T679" s="101"/>
      <c r="U679" s="101"/>
      <c r="V679" s="101"/>
      <c r="W679" s="101"/>
      <c r="X679" s="101"/>
      <c r="Y679" s="101" t="s">
        <v>1803</v>
      </c>
      <c r="Z679" s="84"/>
      <c r="AA679" s="84" t="s">
        <v>1803</v>
      </c>
    </row>
    <row r="680" spans="1:453" s="107" customFormat="1" ht="36">
      <c r="A680" s="84" t="s">
        <v>2100</v>
      </c>
      <c r="B680" s="85" t="s">
        <v>1994</v>
      </c>
      <c r="C680" s="85" t="s">
        <v>32</v>
      </c>
      <c r="D680" s="82" t="s">
        <v>1944</v>
      </c>
      <c r="E680" s="101"/>
      <c r="F680" s="85" t="s">
        <v>1945</v>
      </c>
      <c r="G680" s="86" t="s">
        <v>814</v>
      </c>
      <c r="H680" s="102" t="s">
        <v>1946</v>
      </c>
      <c r="I680" s="103">
        <v>41630</v>
      </c>
      <c r="J680" s="104">
        <v>1665485.21</v>
      </c>
      <c r="K680" s="105"/>
      <c r="L680" s="102">
        <v>42350</v>
      </c>
      <c r="M680" s="106">
        <v>-126232.11</v>
      </c>
      <c r="N680" s="106">
        <v>1539253.0999999999</v>
      </c>
      <c r="O680" s="104"/>
      <c r="P680" s="104"/>
      <c r="Q680" s="85" t="s">
        <v>69</v>
      </c>
      <c r="R680" s="85" t="s">
        <v>2385</v>
      </c>
      <c r="S680" s="101"/>
      <c r="T680" s="101" t="s">
        <v>1803</v>
      </c>
      <c r="U680" s="101"/>
      <c r="V680" s="101"/>
      <c r="W680" s="101"/>
      <c r="X680" s="101"/>
      <c r="Y680" s="101"/>
      <c r="Z680" s="84"/>
      <c r="AA680" s="84"/>
    </row>
    <row r="681" spans="1:453" s="107" customFormat="1" ht="36">
      <c r="A681" s="84" t="s">
        <v>2100</v>
      </c>
      <c r="B681" s="85" t="s">
        <v>1994</v>
      </c>
      <c r="C681" s="85" t="s">
        <v>32</v>
      </c>
      <c r="D681" s="82" t="s">
        <v>1963</v>
      </c>
      <c r="E681" s="101"/>
      <c r="F681" s="85" t="s">
        <v>1945</v>
      </c>
      <c r="G681" s="86" t="s">
        <v>84</v>
      </c>
      <c r="H681" s="102" t="s">
        <v>1519</v>
      </c>
      <c r="I681" s="103" t="s">
        <v>1519</v>
      </c>
      <c r="J681" s="104">
        <v>1217883.52</v>
      </c>
      <c r="K681" s="105"/>
      <c r="L681" s="102"/>
      <c r="M681" s="106"/>
      <c r="N681" s="106">
        <v>1217883.52</v>
      </c>
      <c r="O681" s="104"/>
      <c r="P681" s="104"/>
      <c r="Q681" s="85" t="s">
        <v>69</v>
      </c>
      <c r="R681" s="85" t="s">
        <v>2391</v>
      </c>
      <c r="S681" s="101"/>
      <c r="T681" s="101"/>
      <c r="U681" s="101"/>
      <c r="V681" s="101"/>
      <c r="W681" s="101"/>
      <c r="X681" s="101"/>
      <c r="Y681" s="101" t="s">
        <v>1803</v>
      </c>
      <c r="Z681" s="84"/>
      <c r="AA681" s="84" t="s">
        <v>1803</v>
      </c>
    </row>
    <row r="682" spans="1:453" s="107" customFormat="1" ht="48">
      <c r="A682" s="84" t="s">
        <v>2100</v>
      </c>
      <c r="B682" s="85" t="s">
        <v>1994</v>
      </c>
      <c r="C682" s="85" t="s">
        <v>32</v>
      </c>
      <c r="D682" s="82" t="s">
        <v>1947</v>
      </c>
      <c r="E682" s="101"/>
      <c r="F682" s="85" t="s">
        <v>1948</v>
      </c>
      <c r="G682" s="86" t="s">
        <v>190</v>
      </c>
      <c r="H682" s="102" t="s">
        <v>1946</v>
      </c>
      <c r="I682" s="103">
        <v>41690</v>
      </c>
      <c r="J682" s="104">
        <v>581741.36</v>
      </c>
      <c r="K682" s="105"/>
      <c r="L682" s="102">
        <v>42410</v>
      </c>
      <c r="M682" s="106">
        <v>-4985.41</v>
      </c>
      <c r="N682" s="106">
        <v>576755.94999999995</v>
      </c>
      <c r="O682" s="104"/>
      <c r="P682" s="104"/>
      <c r="Q682" s="85" t="s">
        <v>69</v>
      </c>
      <c r="R682" s="85" t="s">
        <v>2386</v>
      </c>
      <c r="S682" s="101"/>
      <c r="T682" s="101" t="s">
        <v>1803</v>
      </c>
      <c r="U682" s="101"/>
      <c r="V682" s="101"/>
      <c r="W682" s="101"/>
      <c r="X682" s="101"/>
      <c r="Y682" s="101"/>
      <c r="Z682" s="84"/>
      <c r="AA682" s="84"/>
    </row>
    <row r="683" spans="1:453" s="107" customFormat="1" ht="36">
      <c r="A683" s="84" t="s">
        <v>2100</v>
      </c>
      <c r="B683" s="85" t="s">
        <v>1994</v>
      </c>
      <c r="C683" s="85" t="s">
        <v>32</v>
      </c>
      <c r="D683" s="82" t="s">
        <v>1959</v>
      </c>
      <c r="E683" s="101"/>
      <c r="F683" s="85" t="s">
        <v>1960</v>
      </c>
      <c r="G683" s="86" t="s">
        <v>1121</v>
      </c>
      <c r="H683" s="102" t="s">
        <v>1961</v>
      </c>
      <c r="I683" s="103">
        <v>41996</v>
      </c>
      <c r="J683" s="104">
        <v>338683.91</v>
      </c>
      <c r="K683" s="105"/>
      <c r="L683" s="102"/>
      <c r="M683" s="106"/>
      <c r="N683" s="106">
        <v>338683.91</v>
      </c>
      <c r="O683" s="104"/>
      <c r="P683" s="104"/>
      <c r="Q683" s="85" t="s">
        <v>69</v>
      </c>
      <c r="R683" s="85" t="s">
        <v>2236</v>
      </c>
      <c r="S683" s="101"/>
      <c r="T683" s="101" t="s">
        <v>1803</v>
      </c>
      <c r="U683" s="101"/>
      <c r="V683" s="101"/>
      <c r="W683" s="101"/>
      <c r="X683" s="101"/>
      <c r="Y683" s="101"/>
      <c r="Z683" s="84"/>
      <c r="AA683" s="84"/>
    </row>
    <row r="684" spans="1:453" s="107" customFormat="1" ht="30">
      <c r="A684" s="84" t="s">
        <v>2100</v>
      </c>
      <c r="B684" s="85" t="s">
        <v>1994</v>
      </c>
      <c r="C684" s="85" t="s">
        <v>32</v>
      </c>
      <c r="D684" s="82" t="s">
        <v>1937</v>
      </c>
      <c r="E684" s="101"/>
      <c r="F684" s="85" t="s">
        <v>1938</v>
      </c>
      <c r="G684" s="86" t="s">
        <v>1939</v>
      </c>
      <c r="H684" s="102" t="s">
        <v>1940</v>
      </c>
      <c r="I684" s="103">
        <v>40904</v>
      </c>
      <c r="J684" s="104">
        <v>338131.82</v>
      </c>
      <c r="K684" s="105"/>
      <c r="L684" s="102">
        <v>41804</v>
      </c>
      <c r="M684" s="106">
        <v>-511.18</v>
      </c>
      <c r="N684" s="106">
        <v>337620.64</v>
      </c>
      <c r="O684" s="104"/>
      <c r="P684" s="104">
        <v>38369.31</v>
      </c>
      <c r="Q684" s="85" t="s">
        <v>69</v>
      </c>
      <c r="R684" s="85" t="s">
        <v>2387</v>
      </c>
      <c r="S684" s="101"/>
      <c r="T684" s="101" t="s">
        <v>1803</v>
      </c>
      <c r="U684" s="101"/>
      <c r="V684" s="101"/>
      <c r="W684" s="101"/>
      <c r="X684" s="101"/>
      <c r="Y684" s="101"/>
      <c r="Z684" s="84"/>
      <c r="AA684" s="84"/>
    </row>
    <row r="685" spans="1:453" s="107" customFormat="1" ht="48">
      <c r="A685" s="84" t="s">
        <v>2100</v>
      </c>
      <c r="B685" s="85" t="s">
        <v>1994</v>
      </c>
      <c r="C685" s="85" t="s">
        <v>32</v>
      </c>
      <c r="D685" s="82" t="s">
        <v>1941</v>
      </c>
      <c r="E685" s="101"/>
      <c r="F685" s="85" t="s">
        <v>1938</v>
      </c>
      <c r="G685" s="86" t="s">
        <v>1942</v>
      </c>
      <c r="H685" s="102" t="s">
        <v>1943</v>
      </c>
      <c r="I685" s="103">
        <v>40853</v>
      </c>
      <c r="J685" s="104">
        <v>318486.39</v>
      </c>
      <c r="K685" s="105"/>
      <c r="L685" s="102">
        <v>41753</v>
      </c>
      <c r="M685" s="106"/>
      <c r="N685" s="106">
        <v>318486.39</v>
      </c>
      <c r="O685" s="104"/>
      <c r="P685" s="104">
        <v>201135.79</v>
      </c>
      <c r="Q685" s="85" t="s">
        <v>69</v>
      </c>
      <c r="R685" s="85" t="s">
        <v>2388</v>
      </c>
      <c r="S685" s="101"/>
      <c r="T685" s="101"/>
      <c r="U685" s="101" t="s">
        <v>1803</v>
      </c>
      <c r="V685" s="101"/>
      <c r="W685" s="101"/>
      <c r="X685" s="101"/>
      <c r="Y685" s="101"/>
      <c r="Z685" s="84"/>
      <c r="AA685" s="84"/>
    </row>
    <row r="686" spans="1:453" s="24" customFormat="1" ht="48">
      <c r="A686" s="84" t="s">
        <v>2100</v>
      </c>
      <c r="B686" s="85" t="s">
        <v>1994</v>
      </c>
      <c r="C686" s="85" t="s">
        <v>32</v>
      </c>
      <c r="D686" s="82" t="s">
        <v>1954</v>
      </c>
      <c r="E686" s="101"/>
      <c r="F686" s="85" t="s">
        <v>1955</v>
      </c>
      <c r="G686" s="86" t="s">
        <v>539</v>
      </c>
      <c r="H686" s="102" t="s">
        <v>1650</v>
      </c>
      <c r="I686" s="103">
        <v>41812</v>
      </c>
      <c r="J686" s="104">
        <v>234131.89</v>
      </c>
      <c r="K686" s="105"/>
      <c r="L686" s="102">
        <v>41992</v>
      </c>
      <c r="M686" s="106"/>
      <c r="N686" s="106">
        <v>234131.89</v>
      </c>
      <c r="O686" s="104"/>
      <c r="P686" s="104">
        <v>5000</v>
      </c>
      <c r="Q686" s="85" t="s">
        <v>69</v>
      </c>
      <c r="R686" s="85" t="s">
        <v>2382</v>
      </c>
      <c r="S686" s="101"/>
      <c r="T686" s="101" t="s">
        <v>1803</v>
      </c>
      <c r="U686" s="101"/>
      <c r="V686" s="101"/>
      <c r="W686" s="101"/>
      <c r="X686" s="101"/>
      <c r="Y686" s="101"/>
      <c r="Z686" s="84"/>
      <c r="AA686" s="84"/>
      <c r="AB686" s="107"/>
      <c r="AC686" s="107"/>
      <c r="AD686" s="107"/>
      <c r="AE686" s="107"/>
      <c r="AF686" s="107"/>
      <c r="AG686" s="107"/>
      <c r="AH686" s="107"/>
      <c r="AI686" s="107"/>
      <c r="AJ686" s="107"/>
      <c r="AK686" s="107"/>
      <c r="AL686" s="107"/>
      <c r="AM686" s="107"/>
      <c r="AN686" s="107"/>
      <c r="AO686" s="107"/>
      <c r="AP686" s="107"/>
      <c r="AQ686" s="107"/>
      <c r="AR686" s="107"/>
      <c r="AS686" s="107"/>
      <c r="AT686" s="107"/>
      <c r="AU686" s="107"/>
      <c r="AV686" s="107"/>
      <c r="AW686" s="107"/>
      <c r="AX686" s="107"/>
      <c r="AY686" s="107"/>
      <c r="AZ686" s="107"/>
      <c r="BA686" s="107"/>
      <c r="BB686" s="107"/>
      <c r="BC686" s="107"/>
      <c r="BD686" s="107"/>
      <c r="BE686" s="107"/>
      <c r="BF686" s="107"/>
      <c r="BG686" s="107"/>
      <c r="BH686" s="107"/>
      <c r="BI686" s="107"/>
      <c r="BJ686" s="107"/>
      <c r="BK686" s="107"/>
      <c r="BL686" s="107"/>
      <c r="BM686" s="107"/>
      <c r="BN686" s="107"/>
      <c r="BO686" s="107"/>
      <c r="BP686" s="107"/>
      <c r="BQ686" s="107"/>
      <c r="BR686" s="107"/>
      <c r="BS686" s="107"/>
      <c r="BT686" s="107"/>
      <c r="BU686" s="107"/>
      <c r="BV686" s="107"/>
      <c r="BW686" s="107"/>
      <c r="BX686" s="107"/>
      <c r="BY686" s="107"/>
      <c r="BZ686" s="107"/>
      <c r="CA686" s="107"/>
      <c r="CB686" s="107"/>
      <c r="CC686" s="107"/>
      <c r="CD686" s="107"/>
      <c r="CE686" s="107"/>
      <c r="CF686" s="107"/>
      <c r="CG686" s="107"/>
      <c r="CH686" s="107"/>
      <c r="CI686" s="107"/>
      <c r="CJ686" s="107"/>
      <c r="CK686" s="107"/>
      <c r="CL686" s="107"/>
      <c r="CM686" s="107"/>
      <c r="CN686" s="107"/>
      <c r="CO686" s="107"/>
      <c r="CP686" s="107"/>
      <c r="CQ686" s="107"/>
      <c r="CR686" s="107"/>
      <c r="CS686" s="107"/>
      <c r="CT686" s="107"/>
      <c r="CU686" s="107"/>
      <c r="CV686" s="107"/>
      <c r="CW686" s="107"/>
      <c r="CX686" s="107"/>
      <c r="CY686" s="107"/>
      <c r="CZ686" s="107"/>
      <c r="DA686" s="107"/>
      <c r="DB686" s="107"/>
      <c r="DC686" s="107"/>
      <c r="DD686" s="107"/>
      <c r="DE686" s="107"/>
      <c r="DF686" s="107"/>
      <c r="DG686" s="107"/>
      <c r="DH686" s="107"/>
      <c r="DI686" s="107"/>
      <c r="DJ686" s="107"/>
      <c r="DK686" s="107"/>
      <c r="DL686" s="107"/>
      <c r="DM686" s="107"/>
      <c r="DN686" s="107"/>
      <c r="DO686" s="107"/>
      <c r="DP686" s="107"/>
      <c r="DQ686" s="107"/>
      <c r="DR686" s="107"/>
      <c r="DS686" s="107"/>
      <c r="DT686" s="107"/>
      <c r="DU686" s="107"/>
      <c r="DV686" s="107"/>
      <c r="DW686" s="107"/>
      <c r="DX686" s="107"/>
      <c r="DY686" s="107"/>
      <c r="DZ686" s="107"/>
      <c r="EA686" s="107"/>
      <c r="EB686" s="107"/>
      <c r="EC686" s="107"/>
      <c r="ED686" s="107"/>
      <c r="EE686" s="107"/>
      <c r="EF686" s="107"/>
      <c r="EG686" s="107"/>
      <c r="EH686" s="107"/>
      <c r="EI686" s="107"/>
      <c r="EJ686" s="107"/>
      <c r="EK686" s="107"/>
      <c r="EL686" s="107"/>
      <c r="EM686" s="107"/>
      <c r="EN686" s="107"/>
      <c r="EO686" s="107"/>
      <c r="EP686" s="107"/>
      <c r="EQ686" s="107"/>
      <c r="ER686" s="107"/>
      <c r="ES686" s="107"/>
      <c r="ET686" s="107"/>
      <c r="EU686" s="107"/>
      <c r="EV686" s="107"/>
      <c r="EW686" s="107"/>
      <c r="EX686" s="107"/>
      <c r="EY686" s="107"/>
      <c r="EZ686" s="107"/>
      <c r="FA686" s="107"/>
      <c r="FB686" s="107"/>
      <c r="FC686" s="107"/>
      <c r="FD686" s="107"/>
      <c r="FE686" s="107"/>
      <c r="FF686" s="107"/>
      <c r="FG686" s="107"/>
      <c r="FH686" s="107"/>
      <c r="FI686" s="107"/>
      <c r="FJ686" s="107"/>
      <c r="FK686" s="107"/>
      <c r="FL686" s="107"/>
      <c r="FM686" s="107"/>
      <c r="FN686" s="107"/>
      <c r="FO686" s="107"/>
      <c r="FP686" s="107"/>
      <c r="FQ686" s="107"/>
      <c r="FR686" s="107"/>
      <c r="FS686" s="107"/>
      <c r="FT686" s="107"/>
      <c r="FU686" s="107"/>
      <c r="FV686" s="107"/>
      <c r="FW686" s="107"/>
      <c r="FX686" s="107"/>
      <c r="FY686" s="107"/>
      <c r="FZ686" s="107"/>
      <c r="GA686" s="107"/>
      <c r="GB686" s="107"/>
      <c r="GC686" s="107"/>
      <c r="GD686" s="107"/>
      <c r="GE686" s="107"/>
      <c r="GF686" s="107"/>
      <c r="GG686" s="107"/>
      <c r="GH686" s="107"/>
      <c r="GI686" s="107"/>
      <c r="GJ686" s="107"/>
      <c r="GK686" s="107"/>
      <c r="GL686" s="107"/>
      <c r="GM686" s="107"/>
      <c r="GN686" s="107"/>
      <c r="GO686" s="107"/>
      <c r="GP686" s="107"/>
      <c r="GQ686" s="107"/>
      <c r="GR686" s="107"/>
      <c r="GS686" s="107"/>
      <c r="GT686" s="107"/>
      <c r="GU686" s="107"/>
      <c r="GV686" s="107"/>
      <c r="GW686" s="107"/>
      <c r="GX686" s="107"/>
      <c r="GY686" s="107"/>
      <c r="GZ686" s="107"/>
      <c r="HA686" s="107"/>
      <c r="HB686" s="107"/>
      <c r="HC686" s="107"/>
      <c r="HD686" s="107"/>
      <c r="HE686" s="107"/>
      <c r="HF686" s="107"/>
      <c r="HG686" s="107"/>
      <c r="HH686" s="107"/>
      <c r="HI686" s="107"/>
      <c r="HJ686" s="107"/>
      <c r="HK686" s="107"/>
      <c r="HL686" s="107"/>
      <c r="HM686" s="107"/>
      <c r="HN686" s="107"/>
      <c r="HO686" s="107"/>
      <c r="HP686" s="107"/>
      <c r="HQ686" s="107"/>
      <c r="HR686" s="107"/>
      <c r="HS686" s="107"/>
      <c r="HT686" s="107"/>
      <c r="HU686" s="107"/>
      <c r="HV686" s="107"/>
      <c r="HW686" s="107"/>
      <c r="HX686" s="107"/>
      <c r="HY686" s="107"/>
      <c r="HZ686" s="107"/>
      <c r="IA686" s="107"/>
      <c r="IB686" s="107"/>
      <c r="IC686" s="107"/>
      <c r="ID686" s="107"/>
      <c r="IE686" s="107"/>
      <c r="IF686" s="107"/>
      <c r="IG686" s="107"/>
      <c r="IH686" s="107"/>
      <c r="II686" s="107"/>
      <c r="IJ686" s="107"/>
      <c r="IK686" s="107"/>
      <c r="IL686" s="107"/>
      <c r="IM686" s="107"/>
      <c r="IN686" s="107"/>
      <c r="IO686" s="107"/>
      <c r="IP686" s="107"/>
      <c r="IQ686" s="107"/>
      <c r="IR686" s="107"/>
      <c r="IS686" s="107"/>
      <c r="IT686" s="107"/>
      <c r="IU686" s="107"/>
      <c r="IV686" s="107"/>
      <c r="IW686" s="107"/>
      <c r="IX686" s="107"/>
      <c r="IY686" s="107"/>
      <c r="IZ686" s="107"/>
      <c r="JA686" s="107"/>
      <c r="JB686" s="107"/>
      <c r="JC686" s="107"/>
      <c r="JD686" s="107"/>
      <c r="JE686" s="107"/>
      <c r="JF686" s="107"/>
      <c r="JG686" s="107"/>
      <c r="JH686" s="107"/>
      <c r="JI686" s="107"/>
      <c r="JJ686" s="107"/>
      <c r="JK686" s="107"/>
      <c r="JL686" s="107"/>
      <c r="JM686" s="107"/>
      <c r="JN686" s="107"/>
      <c r="JO686" s="107"/>
      <c r="JP686" s="107"/>
      <c r="JQ686" s="107"/>
      <c r="JR686" s="107"/>
      <c r="JS686" s="107"/>
      <c r="JT686" s="107"/>
      <c r="JU686" s="107"/>
      <c r="JV686" s="107"/>
      <c r="JW686" s="107"/>
      <c r="JX686" s="107"/>
      <c r="JY686" s="107"/>
      <c r="JZ686" s="107"/>
      <c r="KA686" s="107"/>
      <c r="KB686" s="107"/>
      <c r="KC686" s="107"/>
      <c r="KD686" s="107"/>
      <c r="KE686" s="107"/>
      <c r="KF686" s="107"/>
      <c r="KG686" s="107"/>
      <c r="KH686" s="107"/>
      <c r="KI686" s="107"/>
      <c r="KJ686" s="107"/>
      <c r="KK686" s="107"/>
      <c r="KL686" s="107"/>
      <c r="KM686" s="107"/>
      <c r="KN686" s="107"/>
      <c r="KO686" s="107"/>
      <c r="KP686" s="107"/>
      <c r="KQ686" s="107"/>
      <c r="KR686" s="107"/>
      <c r="KS686" s="107"/>
      <c r="KT686" s="107"/>
      <c r="KU686" s="107"/>
      <c r="KV686" s="107"/>
      <c r="KW686" s="107"/>
      <c r="KX686" s="107"/>
      <c r="KY686" s="107"/>
      <c r="KZ686" s="107"/>
      <c r="LA686" s="107"/>
      <c r="LB686" s="107"/>
      <c r="LC686" s="107"/>
      <c r="LD686" s="107"/>
      <c r="LE686" s="107"/>
      <c r="LF686" s="107"/>
      <c r="LG686" s="107"/>
      <c r="LH686" s="107"/>
      <c r="LI686" s="107"/>
      <c r="LJ686" s="107"/>
      <c r="LK686" s="107"/>
      <c r="LL686" s="107"/>
      <c r="LM686" s="107"/>
      <c r="LN686" s="107"/>
      <c r="LO686" s="107"/>
      <c r="LP686" s="107"/>
      <c r="LQ686" s="107"/>
      <c r="LR686" s="107"/>
      <c r="LS686" s="107"/>
      <c r="LT686" s="107"/>
      <c r="LU686" s="107"/>
      <c r="LV686" s="107"/>
      <c r="LW686" s="107"/>
      <c r="LX686" s="107"/>
      <c r="LY686" s="107"/>
      <c r="LZ686" s="107"/>
      <c r="MA686" s="107"/>
      <c r="MB686" s="107"/>
      <c r="MC686" s="107"/>
      <c r="MD686" s="107"/>
      <c r="ME686" s="107"/>
      <c r="MF686" s="107"/>
      <c r="MG686" s="107"/>
      <c r="MH686" s="107"/>
      <c r="MI686" s="107"/>
      <c r="MJ686" s="107"/>
      <c r="MK686" s="107"/>
      <c r="ML686" s="107"/>
      <c r="MM686" s="107"/>
      <c r="MN686" s="107"/>
      <c r="MO686" s="107"/>
      <c r="MP686" s="107"/>
      <c r="MQ686" s="107"/>
      <c r="MR686" s="107"/>
      <c r="MS686" s="107"/>
      <c r="MT686" s="107"/>
      <c r="MU686" s="107"/>
      <c r="MV686" s="107"/>
      <c r="MW686" s="107"/>
      <c r="MX686" s="107"/>
      <c r="MY686" s="107"/>
      <c r="MZ686" s="107"/>
      <c r="NA686" s="107"/>
      <c r="NB686" s="107"/>
      <c r="NC686" s="107"/>
      <c r="ND686" s="107"/>
      <c r="NE686" s="107"/>
      <c r="NF686" s="107"/>
      <c r="NG686" s="107"/>
      <c r="NH686" s="107"/>
      <c r="NI686" s="107"/>
      <c r="NJ686" s="107"/>
      <c r="NK686" s="107"/>
      <c r="NL686" s="107"/>
      <c r="NM686" s="107"/>
      <c r="NN686" s="107"/>
      <c r="NO686" s="107"/>
      <c r="NP686" s="107"/>
      <c r="NQ686" s="107"/>
      <c r="NR686" s="107"/>
      <c r="NS686" s="107"/>
      <c r="NT686" s="107"/>
      <c r="NU686" s="107"/>
      <c r="NV686" s="107"/>
      <c r="NW686" s="107"/>
      <c r="NX686" s="107"/>
      <c r="NY686" s="107"/>
      <c r="NZ686" s="107"/>
      <c r="OA686" s="107"/>
      <c r="OB686" s="107"/>
      <c r="OC686" s="107"/>
      <c r="OD686" s="107"/>
      <c r="OE686" s="107"/>
      <c r="OF686" s="107"/>
      <c r="OG686" s="107"/>
      <c r="OH686" s="107"/>
      <c r="OI686" s="107"/>
      <c r="OJ686" s="107"/>
      <c r="OK686" s="107"/>
      <c r="OL686" s="107"/>
      <c r="OM686" s="107"/>
      <c r="ON686" s="107"/>
      <c r="OO686" s="107"/>
      <c r="OP686" s="107"/>
      <c r="OQ686" s="107"/>
      <c r="OR686" s="107"/>
      <c r="OS686" s="107"/>
      <c r="OT686" s="107"/>
      <c r="OU686" s="107"/>
      <c r="OV686" s="107"/>
      <c r="OW686" s="107"/>
      <c r="OX686" s="107"/>
      <c r="OY686" s="107"/>
      <c r="OZ686" s="107"/>
      <c r="PA686" s="107"/>
      <c r="PB686" s="107"/>
      <c r="PC686" s="107"/>
      <c r="PD686" s="107"/>
      <c r="PE686" s="107"/>
      <c r="PF686" s="107"/>
      <c r="PG686" s="107"/>
      <c r="PH686" s="107"/>
      <c r="PI686" s="107"/>
      <c r="PJ686" s="107"/>
      <c r="PK686" s="107"/>
      <c r="PL686" s="107"/>
      <c r="PM686" s="107"/>
      <c r="PN686" s="107"/>
      <c r="PO686" s="107"/>
      <c r="PP686" s="107"/>
      <c r="PQ686" s="107"/>
      <c r="PR686" s="107"/>
      <c r="PS686" s="107"/>
      <c r="PT686" s="107"/>
      <c r="PU686" s="107"/>
      <c r="PV686" s="107"/>
      <c r="PW686" s="107"/>
      <c r="PX686" s="107"/>
      <c r="PY686" s="107"/>
      <c r="PZ686" s="107"/>
      <c r="QA686" s="107"/>
      <c r="QB686" s="107"/>
      <c r="QC686" s="107"/>
      <c r="QD686" s="107"/>
      <c r="QE686" s="107"/>
      <c r="QF686" s="107"/>
      <c r="QG686" s="107"/>
      <c r="QH686" s="107"/>
      <c r="QI686" s="107"/>
      <c r="QJ686" s="107"/>
      <c r="QK686" s="107"/>
    </row>
    <row r="687" spans="1:453" s="24" customFormat="1" ht="36">
      <c r="A687" s="84" t="s">
        <v>2100</v>
      </c>
      <c r="B687" s="85" t="s">
        <v>1994</v>
      </c>
      <c r="C687" s="85" t="s">
        <v>32</v>
      </c>
      <c r="D687" s="82" t="s">
        <v>1962</v>
      </c>
      <c r="E687" s="101"/>
      <c r="F687" s="85" t="s">
        <v>1960</v>
      </c>
      <c r="G687" s="86" t="s">
        <v>211</v>
      </c>
      <c r="H687" s="102" t="s">
        <v>185</v>
      </c>
      <c r="I687" s="103">
        <v>42017</v>
      </c>
      <c r="J687" s="104">
        <v>143909.54</v>
      </c>
      <c r="K687" s="105"/>
      <c r="L687" s="102">
        <v>42107</v>
      </c>
      <c r="M687" s="106"/>
      <c r="N687" s="106">
        <v>143909.54</v>
      </c>
      <c r="O687" s="104"/>
      <c r="P687" s="104"/>
      <c r="Q687" s="85" t="s">
        <v>69</v>
      </c>
      <c r="R687" s="85" t="s">
        <v>2389</v>
      </c>
      <c r="S687" s="101"/>
      <c r="T687" s="101" t="s">
        <v>1803</v>
      </c>
      <c r="U687" s="101"/>
      <c r="V687" s="101"/>
      <c r="W687" s="101"/>
      <c r="X687" s="101"/>
      <c r="Y687" s="101"/>
      <c r="Z687" s="84"/>
      <c r="AA687" s="84"/>
      <c r="AB687" s="107"/>
      <c r="AC687" s="107"/>
      <c r="AD687" s="107"/>
      <c r="AE687" s="107"/>
      <c r="AF687" s="107"/>
      <c r="AG687" s="107"/>
      <c r="AH687" s="107"/>
      <c r="AI687" s="107"/>
      <c r="AJ687" s="107"/>
      <c r="AK687" s="107"/>
      <c r="AL687" s="107"/>
      <c r="AM687" s="107"/>
      <c r="AN687" s="107"/>
      <c r="AO687" s="107"/>
      <c r="AP687" s="107"/>
      <c r="AQ687" s="107"/>
      <c r="AR687" s="107"/>
      <c r="AS687" s="107"/>
      <c r="AT687" s="107"/>
      <c r="AU687" s="107"/>
      <c r="AV687" s="107"/>
      <c r="AW687" s="107"/>
      <c r="AX687" s="107"/>
      <c r="AY687" s="107"/>
      <c r="AZ687" s="107"/>
      <c r="BA687" s="107"/>
      <c r="BB687" s="107"/>
      <c r="BC687" s="107"/>
      <c r="BD687" s="107"/>
      <c r="BE687" s="107"/>
      <c r="BF687" s="107"/>
      <c r="BG687" s="107"/>
      <c r="BH687" s="107"/>
      <c r="BI687" s="107"/>
      <c r="BJ687" s="107"/>
      <c r="BK687" s="107"/>
      <c r="BL687" s="107"/>
      <c r="BM687" s="107"/>
      <c r="BN687" s="107"/>
      <c r="BO687" s="107"/>
      <c r="BP687" s="107"/>
      <c r="BQ687" s="107"/>
      <c r="BR687" s="107"/>
      <c r="BS687" s="107"/>
      <c r="BT687" s="107"/>
      <c r="BU687" s="107"/>
      <c r="BV687" s="107"/>
      <c r="BW687" s="107"/>
      <c r="BX687" s="107"/>
      <c r="BY687" s="107"/>
      <c r="BZ687" s="107"/>
      <c r="CA687" s="107"/>
      <c r="CB687" s="107"/>
      <c r="CC687" s="107"/>
      <c r="CD687" s="107"/>
      <c r="CE687" s="107"/>
      <c r="CF687" s="107"/>
      <c r="CG687" s="107"/>
      <c r="CH687" s="107"/>
      <c r="CI687" s="107"/>
      <c r="CJ687" s="107"/>
      <c r="CK687" s="107"/>
      <c r="CL687" s="107"/>
      <c r="CM687" s="107"/>
      <c r="CN687" s="107"/>
      <c r="CO687" s="107"/>
      <c r="CP687" s="107"/>
      <c r="CQ687" s="107"/>
      <c r="CR687" s="107"/>
      <c r="CS687" s="107"/>
      <c r="CT687" s="107"/>
      <c r="CU687" s="107"/>
      <c r="CV687" s="107"/>
      <c r="CW687" s="107"/>
      <c r="CX687" s="107"/>
      <c r="CY687" s="107"/>
      <c r="CZ687" s="107"/>
      <c r="DA687" s="107"/>
      <c r="DB687" s="107"/>
      <c r="DC687" s="107"/>
      <c r="DD687" s="107"/>
      <c r="DE687" s="107"/>
      <c r="DF687" s="107"/>
      <c r="DG687" s="107"/>
      <c r="DH687" s="107"/>
      <c r="DI687" s="107"/>
      <c r="DJ687" s="107"/>
      <c r="DK687" s="107"/>
      <c r="DL687" s="107"/>
      <c r="DM687" s="107"/>
      <c r="DN687" s="107"/>
      <c r="DO687" s="107"/>
      <c r="DP687" s="107"/>
      <c r="DQ687" s="107"/>
      <c r="DR687" s="107"/>
      <c r="DS687" s="107"/>
      <c r="DT687" s="107"/>
      <c r="DU687" s="107"/>
      <c r="DV687" s="107"/>
      <c r="DW687" s="107"/>
      <c r="DX687" s="107"/>
      <c r="DY687" s="107"/>
      <c r="DZ687" s="107"/>
      <c r="EA687" s="107"/>
      <c r="EB687" s="107"/>
      <c r="EC687" s="107"/>
      <c r="ED687" s="107"/>
      <c r="EE687" s="107"/>
      <c r="EF687" s="107"/>
      <c r="EG687" s="107"/>
      <c r="EH687" s="107"/>
      <c r="EI687" s="107"/>
      <c r="EJ687" s="107"/>
      <c r="EK687" s="107"/>
      <c r="EL687" s="107"/>
      <c r="EM687" s="107"/>
      <c r="EN687" s="107"/>
      <c r="EO687" s="107"/>
      <c r="EP687" s="107"/>
      <c r="EQ687" s="107"/>
      <c r="ER687" s="107"/>
      <c r="ES687" s="107"/>
      <c r="ET687" s="107"/>
      <c r="EU687" s="107"/>
      <c r="EV687" s="107"/>
      <c r="EW687" s="107"/>
      <c r="EX687" s="107"/>
      <c r="EY687" s="107"/>
      <c r="EZ687" s="107"/>
      <c r="FA687" s="107"/>
      <c r="FB687" s="107"/>
      <c r="FC687" s="107"/>
      <c r="FD687" s="107"/>
      <c r="FE687" s="107"/>
      <c r="FF687" s="107"/>
      <c r="FG687" s="107"/>
      <c r="FH687" s="107"/>
      <c r="FI687" s="107"/>
      <c r="FJ687" s="107"/>
      <c r="FK687" s="107"/>
      <c r="FL687" s="107"/>
      <c r="FM687" s="107"/>
      <c r="FN687" s="107"/>
      <c r="FO687" s="107"/>
      <c r="FP687" s="107"/>
      <c r="FQ687" s="107"/>
      <c r="FR687" s="107"/>
      <c r="FS687" s="107"/>
      <c r="FT687" s="107"/>
      <c r="FU687" s="107"/>
      <c r="FV687" s="107"/>
      <c r="FW687" s="107"/>
      <c r="FX687" s="107"/>
      <c r="FY687" s="107"/>
      <c r="FZ687" s="107"/>
      <c r="GA687" s="107"/>
      <c r="GB687" s="107"/>
      <c r="GC687" s="107"/>
      <c r="GD687" s="107"/>
      <c r="GE687" s="107"/>
      <c r="GF687" s="107"/>
      <c r="GG687" s="107"/>
      <c r="GH687" s="107"/>
      <c r="GI687" s="107"/>
      <c r="GJ687" s="107"/>
      <c r="GK687" s="107"/>
      <c r="GL687" s="107"/>
      <c r="GM687" s="107"/>
      <c r="GN687" s="107"/>
      <c r="GO687" s="107"/>
      <c r="GP687" s="107"/>
      <c r="GQ687" s="107"/>
      <c r="GR687" s="107"/>
      <c r="GS687" s="107"/>
      <c r="GT687" s="107"/>
      <c r="GU687" s="107"/>
      <c r="GV687" s="107"/>
      <c r="GW687" s="107"/>
      <c r="GX687" s="107"/>
      <c r="GY687" s="107"/>
      <c r="GZ687" s="107"/>
      <c r="HA687" s="107"/>
      <c r="HB687" s="107"/>
      <c r="HC687" s="107"/>
      <c r="HD687" s="107"/>
      <c r="HE687" s="107"/>
      <c r="HF687" s="107"/>
      <c r="HG687" s="107"/>
      <c r="HH687" s="107"/>
      <c r="HI687" s="107"/>
      <c r="HJ687" s="107"/>
      <c r="HK687" s="107"/>
      <c r="HL687" s="107"/>
      <c r="HM687" s="107"/>
      <c r="HN687" s="107"/>
      <c r="HO687" s="107"/>
      <c r="HP687" s="107"/>
      <c r="HQ687" s="107"/>
      <c r="HR687" s="107"/>
      <c r="HS687" s="107"/>
      <c r="HT687" s="107"/>
      <c r="HU687" s="107"/>
      <c r="HV687" s="107"/>
      <c r="HW687" s="107"/>
      <c r="HX687" s="107"/>
      <c r="HY687" s="107"/>
      <c r="HZ687" s="107"/>
      <c r="IA687" s="107"/>
      <c r="IB687" s="107"/>
      <c r="IC687" s="107"/>
      <c r="ID687" s="107"/>
      <c r="IE687" s="107"/>
      <c r="IF687" s="107"/>
      <c r="IG687" s="107"/>
      <c r="IH687" s="107"/>
      <c r="II687" s="107"/>
      <c r="IJ687" s="107"/>
      <c r="IK687" s="107"/>
      <c r="IL687" s="107"/>
      <c r="IM687" s="107"/>
      <c r="IN687" s="107"/>
      <c r="IO687" s="107"/>
      <c r="IP687" s="107"/>
      <c r="IQ687" s="107"/>
      <c r="IR687" s="107"/>
      <c r="IS687" s="107"/>
      <c r="IT687" s="107"/>
      <c r="IU687" s="107"/>
      <c r="IV687" s="107"/>
      <c r="IW687" s="107"/>
      <c r="IX687" s="107"/>
      <c r="IY687" s="107"/>
      <c r="IZ687" s="107"/>
      <c r="JA687" s="107"/>
      <c r="JB687" s="107"/>
      <c r="JC687" s="107"/>
      <c r="JD687" s="107"/>
      <c r="JE687" s="107"/>
      <c r="JF687" s="107"/>
      <c r="JG687" s="107"/>
      <c r="JH687" s="107"/>
      <c r="JI687" s="107"/>
      <c r="JJ687" s="107"/>
      <c r="JK687" s="107"/>
      <c r="JL687" s="107"/>
      <c r="JM687" s="107"/>
      <c r="JN687" s="107"/>
      <c r="JO687" s="107"/>
      <c r="JP687" s="107"/>
      <c r="JQ687" s="107"/>
      <c r="JR687" s="107"/>
      <c r="JS687" s="107"/>
      <c r="JT687" s="107"/>
      <c r="JU687" s="107"/>
      <c r="JV687" s="107"/>
      <c r="JW687" s="107"/>
      <c r="JX687" s="107"/>
      <c r="JY687" s="107"/>
      <c r="JZ687" s="107"/>
      <c r="KA687" s="107"/>
      <c r="KB687" s="107"/>
      <c r="KC687" s="107"/>
      <c r="KD687" s="107"/>
      <c r="KE687" s="107"/>
      <c r="KF687" s="107"/>
      <c r="KG687" s="107"/>
      <c r="KH687" s="107"/>
      <c r="KI687" s="107"/>
      <c r="KJ687" s="107"/>
      <c r="KK687" s="107"/>
      <c r="KL687" s="107"/>
      <c r="KM687" s="107"/>
      <c r="KN687" s="107"/>
      <c r="KO687" s="107"/>
      <c r="KP687" s="107"/>
      <c r="KQ687" s="107"/>
      <c r="KR687" s="107"/>
      <c r="KS687" s="107"/>
      <c r="KT687" s="107"/>
      <c r="KU687" s="107"/>
      <c r="KV687" s="107"/>
      <c r="KW687" s="107"/>
      <c r="KX687" s="107"/>
      <c r="KY687" s="107"/>
      <c r="KZ687" s="107"/>
      <c r="LA687" s="107"/>
      <c r="LB687" s="107"/>
      <c r="LC687" s="107"/>
      <c r="LD687" s="107"/>
      <c r="LE687" s="107"/>
      <c r="LF687" s="107"/>
      <c r="LG687" s="107"/>
      <c r="LH687" s="107"/>
      <c r="LI687" s="107"/>
      <c r="LJ687" s="107"/>
      <c r="LK687" s="107"/>
      <c r="LL687" s="107"/>
      <c r="LM687" s="107"/>
      <c r="LN687" s="107"/>
      <c r="LO687" s="107"/>
      <c r="LP687" s="107"/>
      <c r="LQ687" s="107"/>
      <c r="LR687" s="107"/>
      <c r="LS687" s="107"/>
      <c r="LT687" s="107"/>
      <c r="LU687" s="107"/>
      <c r="LV687" s="107"/>
      <c r="LW687" s="107"/>
      <c r="LX687" s="107"/>
      <c r="LY687" s="107"/>
      <c r="LZ687" s="107"/>
      <c r="MA687" s="107"/>
      <c r="MB687" s="107"/>
      <c r="MC687" s="107"/>
      <c r="MD687" s="107"/>
      <c r="ME687" s="107"/>
      <c r="MF687" s="107"/>
      <c r="MG687" s="107"/>
      <c r="MH687" s="107"/>
      <c r="MI687" s="107"/>
      <c r="MJ687" s="107"/>
      <c r="MK687" s="107"/>
      <c r="ML687" s="107"/>
      <c r="MM687" s="107"/>
      <c r="MN687" s="107"/>
      <c r="MO687" s="107"/>
      <c r="MP687" s="107"/>
      <c r="MQ687" s="107"/>
      <c r="MR687" s="107"/>
      <c r="MS687" s="107"/>
      <c r="MT687" s="107"/>
      <c r="MU687" s="107"/>
      <c r="MV687" s="107"/>
      <c r="MW687" s="107"/>
      <c r="MX687" s="107"/>
      <c r="MY687" s="107"/>
      <c r="MZ687" s="107"/>
      <c r="NA687" s="107"/>
      <c r="NB687" s="107"/>
      <c r="NC687" s="107"/>
      <c r="ND687" s="107"/>
      <c r="NE687" s="107"/>
      <c r="NF687" s="107"/>
      <c r="NG687" s="107"/>
      <c r="NH687" s="107"/>
      <c r="NI687" s="107"/>
      <c r="NJ687" s="107"/>
      <c r="NK687" s="107"/>
      <c r="NL687" s="107"/>
      <c r="NM687" s="107"/>
      <c r="NN687" s="107"/>
      <c r="NO687" s="107"/>
      <c r="NP687" s="107"/>
      <c r="NQ687" s="107"/>
      <c r="NR687" s="107"/>
      <c r="NS687" s="107"/>
      <c r="NT687" s="107"/>
      <c r="NU687" s="107"/>
      <c r="NV687" s="107"/>
      <c r="NW687" s="107"/>
      <c r="NX687" s="107"/>
      <c r="NY687" s="107"/>
      <c r="NZ687" s="107"/>
      <c r="OA687" s="107"/>
      <c r="OB687" s="107"/>
      <c r="OC687" s="107"/>
      <c r="OD687" s="107"/>
      <c r="OE687" s="107"/>
      <c r="OF687" s="107"/>
      <c r="OG687" s="107"/>
      <c r="OH687" s="107"/>
      <c r="OI687" s="107"/>
      <c r="OJ687" s="107"/>
      <c r="OK687" s="107"/>
      <c r="OL687" s="107"/>
      <c r="OM687" s="107"/>
      <c r="ON687" s="107"/>
      <c r="OO687" s="107"/>
      <c r="OP687" s="107"/>
      <c r="OQ687" s="107"/>
      <c r="OR687" s="107"/>
      <c r="OS687" s="107"/>
      <c r="OT687" s="107"/>
      <c r="OU687" s="107"/>
      <c r="OV687" s="107"/>
      <c r="OW687" s="107"/>
      <c r="OX687" s="107"/>
      <c r="OY687" s="107"/>
      <c r="OZ687" s="107"/>
      <c r="PA687" s="107"/>
      <c r="PB687" s="107"/>
      <c r="PC687" s="107"/>
      <c r="PD687" s="107"/>
      <c r="PE687" s="107"/>
      <c r="PF687" s="107"/>
      <c r="PG687" s="107"/>
      <c r="PH687" s="107"/>
      <c r="PI687" s="107"/>
      <c r="PJ687" s="107"/>
      <c r="PK687" s="107"/>
      <c r="PL687" s="107"/>
      <c r="PM687" s="107"/>
      <c r="PN687" s="107"/>
      <c r="PO687" s="107"/>
      <c r="PP687" s="107"/>
      <c r="PQ687" s="107"/>
      <c r="PR687" s="107"/>
      <c r="PS687" s="107"/>
      <c r="PT687" s="107"/>
      <c r="PU687" s="107"/>
      <c r="PV687" s="107"/>
      <c r="PW687" s="107"/>
      <c r="PX687" s="107"/>
      <c r="PY687" s="107"/>
      <c r="PZ687" s="107"/>
      <c r="QA687" s="107"/>
      <c r="QB687" s="107"/>
      <c r="QC687" s="107"/>
      <c r="QD687" s="107"/>
      <c r="QE687" s="107"/>
      <c r="QF687" s="107"/>
      <c r="QG687" s="107"/>
      <c r="QH687" s="107"/>
      <c r="QI687" s="107"/>
      <c r="QJ687" s="107"/>
      <c r="QK687" s="107"/>
    </row>
    <row r="688" spans="1:453" s="107" customFormat="1" ht="60">
      <c r="A688" s="84" t="s">
        <v>2100</v>
      </c>
      <c r="B688" s="85" t="s">
        <v>1994</v>
      </c>
      <c r="C688" s="85" t="s">
        <v>32</v>
      </c>
      <c r="D688" s="82" t="s">
        <v>1949</v>
      </c>
      <c r="E688" s="101"/>
      <c r="F688" s="85" t="s">
        <v>1936</v>
      </c>
      <c r="G688" s="86" t="s">
        <v>1400</v>
      </c>
      <c r="H688" s="102" t="s">
        <v>1840</v>
      </c>
      <c r="I688" s="103">
        <v>41527</v>
      </c>
      <c r="J688" s="104">
        <v>80352.600000000006</v>
      </c>
      <c r="K688" s="105"/>
      <c r="L688" s="102">
        <v>41647</v>
      </c>
      <c r="M688" s="106">
        <v>10073.85</v>
      </c>
      <c r="N688" s="106">
        <v>90426.450000000012</v>
      </c>
      <c r="O688" s="104"/>
      <c r="P688" s="104"/>
      <c r="Q688" s="85" t="s">
        <v>69</v>
      </c>
      <c r="R688" s="85" t="s">
        <v>2137</v>
      </c>
      <c r="S688" s="101"/>
      <c r="T688" s="101"/>
      <c r="U688" s="101" t="s">
        <v>1803</v>
      </c>
      <c r="V688" s="101"/>
      <c r="W688" s="101"/>
      <c r="X688" s="101"/>
      <c r="Y688" s="101"/>
      <c r="Z688" s="84"/>
      <c r="AA688" s="84"/>
    </row>
    <row r="689" spans="1:453" s="107" customFormat="1" ht="72">
      <c r="A689" s="84" t="s">
        <v>2100</v>
      </c>
      <c r="B689" s="85" t="s">
        <v>1994</v>
      </c>
      <c r="C689" s="85" t="s">
        <v>32</v>
      </c>
      <c r="D689" s="82" t="s">
        <v>1958</v>
      </c>
      <c r="E689" s="101"/>
      <c r="F689" s="85" t="s">
        <v>1948</v>
      </c>
      <c r="G689" s="86" t="s">
        <v>855</v>
      </c>
      <c r="H689" s="102" t="s">
        <v>187</v>
      </c>
      <c r="I689" s="103">
        <v>41864</v>
      </c>
      <c r="J689" s="104">
        <v>84382.58</v>
      </c>
      <c r="K689" s="105"/>
      <c r="L689" s="102">
        <v>42044</v>
      </c>
      <c r="M689" s="106"/>
      <c r="N689" s="106">
        <v>84382.58</v>
      </c>
      <c r="O689" s="104"/>
      <c r="P689" s="104"/>
      <c r="Q689" s="85" t="s">
        <v>69</v>
      </c>
      <c r="R689" s="85" t="s">
        <v>2384</v>
      </c>
      <c r="S689" s="101"/>
      <c r="T689" s="101" t="s">
        <v>1803</v>
      </c>
      <c r="U689" s="101"/>
      <c r="V689" s="101"/>
      <c r="W689" s="101"/>
      <c r="X689" s="101"/>
      <c r="Y689" s="101"/>
      <c r="Z689" s="84"/>
      <c r="AA689" s="84"/>
    </row>
    <row r="690" spans="1:453" s="107" customFormat="1" ht="48">
      <c r="A690" s="84" t="s">
        <v>2100</v>
      </c>
      <c r="B690" s="85" t="s">
        <v>1994</v>
      </c>
      <c r="C690" s="85" t="s">
        <v>32</v>
      </c>
      <c r="D690" s="82" t="s">
        <v>1935</v>
      </c>
      <c r="E690" s="101"/>
      <c r="F690" s="85" t="s">
        <v>1936</v>
      </c>
      <c r="G690" s="86" t="s">
        <v>1400</v>
      </c>
      <c r="H690" s="102" t="s">
        <v>1840</v>
      </c>
      <c r="I690" s="103">
        <v>41527</v>
      </c>
      <c r="J690" s="104">
        <v>66860.47</v>
      </c>
      <c r="K690" s="105"/>
      <c r="L690" s="102">
        <v>41587</v>
      </c>
      <c r="M690" s="106">
        <v>10073.85</v>
      </c>
      <c r="N690" s="106">
        <v>76934.320000000007</v>
      </c>
      <c r="O690" s="104"/>
      <c r="P690" s="104"/>
      <c r="Q690" s="85" t="s">
        <v>69</v>
      </c>
      <c r="R690" s="85"/>
      <c r="S690" s="101"/>
      <c r="T690" s="101"/>
      <c r="U690" s="101"/>
      <c r="V690" s="101"/>
      <c r="W690" s="101"/>
      <c r="X690" s="101"/>
      <c r="Y690" s="101"/>
      <c r="Z690" s="84" t="s">
        <v>1803</v>
      </c>
      <c r="AA690" s="84" t="s">
        <v>1803</v>
      </c>
    </row>
    <row r="691" spans="1:453" s="107" customFormat="1" ht="48">
      <c r="A691" s="84" t="s">
        <v>2100</v>
      </c>
      <c r="B691" s="85" t="s">
        <v>1994</v>
      </c>
      <c r="C691" s="85" t="s">
        <v>32</v>
      </c>
      <c r="D691" s="82" t="s">
        <v>1952</v>
      </c>
      <c r="E691" s="101"/>
      <c r="F691" s="85" t="s">
        <v>1948</v>
      </c>
      <c r="G691" s="86" t="s">
        <v>1953</v>
      </c>
      <c r="H691" s="102" t="s">
        <v>1865</v>
      </c>
      <c r="I691" s="103">
        <v>41709</v>
      </c>
      <c r="J691" s="104">
        <v>48605.16</v>
      </c>
      <c r="K691" s="105"/>
      <c r="L691" s="102">
        <v>41829</v>
      </c>
      <c r="M691" s="106">
        <v>5390.99</v>
      </c>
      <c r="N691" s="106">
        <v>53996.15</v>
      </c>
      <c r="O691" s="104"/>
      <c r="P691" s="104"/>
      <c r="Q691" s="85" t="s">
        <v>69</v>
      </c>
      <c r="R691" s="85" t="s">
        <v>2137</v>
      </c>
      <c r="S691" s="101"/>
      <c r="T691" s="101"/>
      <c r="U691" s="101" t="s">
        <v>1803</v>
      </c>
      <c r="V691" s="101"/>
      <c r="W691" s="101"/>
      <c r="X691" s="101"/>
      <c r="Y691" s="101"/>
      <c r="Z691" s="84"/>
      <c r="AA691" s="84"/>
    </row>
    <row r="692" spans="1:453" s="107" customFormat="1" ht="36">
      <c r="A692" s="84" t="s">
        <v>2100</v>
      </c>
      <c r="B692" s="85" t="s">
        <v>1994</v>
      </c>
      <c r="C692" s="85" t="s">
        <v>32</v>
      </c>
      <c r="D692" s="82" t="s">
        <v>1964</v>
      </c>
      <c r="E692" s="101"/>
      <c r="F692" s="85" t="s">
        <v>1955</v>
      </c>
      <c r="G692" s="86" t="s">
        <v>535</v>
      </c>
      <c r="H692" s="102" t="s">
        <v>203</v>
      </c>
      <c r="I692" s="103">
        <v>42053</v>
      </c>
      <c r="J692" s="104">
        <v>21716.48</v>
      </c>
      <c r="K692" s="105"/>
      <c r="L692" s="102"/>
      <c r="M692" s="106"/>
      <c r="N692" s="106">
        <v>21716.48</v>
      </c>
      <c r="O692" s="104"/>
      <c r="P692" s="104"/>
      <c r="Q692" s="85" t="s">
        <v>69</v>
      </c>
      <c r="R692" s="85" t="s">
        <v>2390</v>
      </c>
      <c r="S692" s="101"/>
      <c r="T692" s="101"/>
      <c r="U692" s="101"/>
      <c r="V692" s="101"/>
      <c r="W692" s="101"/>
      <c r="X692" s="101"/>
      <c r="Y692" s="101" t="s">
        <v>1803</v>
      </c>
      <c r="Z692" s="84"/>
      <c r="AA692" s="84" t="s">
        <v>1803</v>
      </c>
    </row>
    <row r="693" spans="1:453" s="107" customFormat="1" ht="48">
      <c r="A693" s="84" t="s">
        <v>2100</v>
      </c>
      <c r="B693" s="85" t="s">
        <v>1929</v>
      </c>
      <c r="C693" s="85" t="s">
        <v>32</v>
      </c>
      <c r="D693" s="82" t="s">
        <v>1930</v>
      </c>
      <c r="E693" s="101"/>
      <c r="F693" s="85" t="s">
        <v>1931</v>
      </c>
      <c r="G693" s="86" t="s">
        <v>1932</v>
      </c>
      <c r="H693" s="102" t="s">
        <v>1933</v>
      </c>
      <c r="I693" s="103">
        <v>42096</v>
      </c>
      <c r="J693" s="104">
        <v>163358.57999999999</v>
      </c>
      <c r="K693" s="105" t="s">
        <v>1934</v>
      </c>
      <c r="L693" s="102"/>
      <c r="M693" s="106"/>
      <c r="N693" s="106">
        <v>163358.57999999999</v>
      </c>
      <c r="O693" s="104"/>
      <c r="P693" s="104"/>
      <c r="Q693" s="85" t="s">
        <v>69</v>
      </c>
      <c r="R693" s="85" t="s">
        <v>2233</v>
      </c>
      <c r="S693" s="101"/>
      <c r="T693" s="101" t="s">
        <v>1803</v>
      </c>
      <c r="U693" s="101"/>
      <c r="V693" s="101"/>
      <c r="W693" s="101"/>
      <c r="X693" s="101"/>
      <c r="Y693" s="101"/>
      <c r="Z693" s="84"/>
      <c r="AA693" s="84"/>
    </row>
    <row r="694" spans="1:453" s="107" customFormat="1" ht="30">
      <c r="A694" s="84" t="s">
        <v>2095</v>
      </c>
      <c r="B694" s="85" t="s">
        <v>1923</v>
      </c>
      <c r="C694" s="85" t="s">
        <v>32</v>
      </c>
      <c r="D694" s="82" t="s">
        <v>1928</v>
      </c>
      <c r="E694" s="101"/>
      <c r="F694" s="85" t="s">
        <v>1927</v>
      </c>
      <c r="G694" s="86" t="s">
        <v>1175</v>
      </c>
      <c r="H694" s="102">
        <v>41782</v>
      </c>
      <c r="I694" s="103">
        <v>42052</v>
      </c>
      <c r="J694" s="104">
        <v>222295.51</v>
      </c>
      <c r="K694" s="105"/>
      <c r="L694" s="102">
        <v>42142</v>
      </c>
      <c r="M694" s="106"/>
      <c r="N694" s="106">
        <v>222295.51</v>
      </c>
      <c r="O694" s="104"/>
      <c r="P694" s="104"/>
      <c r="Q694" s="85" t="s">
        <v>69</v>
      </c>
      <c r="R694" s="85" t="s">
        <v>2394</v>
      </c>
      <c r="S694" s="101"/>
      <c r="T694" s="101"/>
      <c r="U694" s="101"/>
      <c r="V694" s="101"/>
      <c r="W694" s="101"/>
      <c r="X694" s="101"/>
      <c r="Y694" s="101" t="s">
        <v>1803</v>
      </c>
      <c r="Z694" s="84"/>
      <c r="AA694" s="84" t="s">
        <v>1803</v>
      </c>
    </row>
    <row r="695" spans="1:453" s="107" customFormat="1" ht="30">
      <c r="A695" s="84" t="s">
        <v>2095</v>
      </c>
      <c r="B695" s="85" t="s">
        <v>1923</v>
      </c>
      <c r="C695" s="85" t="s">
        <v>32</v>
      </c>
      <c r="D695" s="82" t="s">
        <v>1924</v>
      </c>
      <c r="E695" s="101"/>
      <c r="F695" s="85" t="s">
        <v>1925</v>
      </c>
      <c r="G695" s="86" t="s">
        <v>1926</v>
      </c>
      <c r="H695" s="102">
        <v>41222</v>
      </c>
      <c r="I695" s="103">
        <v>41297</v>
      </c>
      <c r="J695" s="104">
        <v>131478.1</v>
      </c>
      <c r="K695" s="105"/>
      <c r="L695" s="102">
        <v>41837</v>
      </c>
      <c r="M695" s="106"/>
      <c r="N695" s="106">
        <v>131478.1</v>
      </c>
      <c r="O695" s="104"/>
      <c r="P695" s="104">
        <v>102220.38</v>
      </c>
      <c r="Q695" s="85" t="s">
        <v>69</v>
      </c>
      <c r="R695" s="85" t="s">
        <v>2395</v>
      </c>
      <c r="S695" s="101"/>
      <c r="T695" s="101"/>
      <c r="U695" s="101"/>
      <c r="V695" s="101"/>
      <c r="W695" s="101"/>
      <c r="X695" s="101"/>
      <c r="Y695" s="101" t="s">
        <v>1803</v>
      </c>
      <c r="Z695" s="84"/>
      <c r="AA695" s="84" t="s">
        <v>1803</v>
      </c>
    </row>
    <row r="696" spans="1:453" s="107" customFormat="1" ht="30">
      <c r="A696" s="84" t="s">
        <v>2098</v>
      </c>
      <c r="B696" s="85" t="s">
        <v>1919</v>
      </c>
      <c r="C696" s="85" t="s">
        <v>32</v>
      </c>
      <c r="D696" s="82" t="s">
        <v>1921</v>
      </c>
      <c r="E696" s="101"/>
      <c r="F696" s="85" t="s">
        <v>1920</v>
      </c>
      <c r="G696" s="86" t="s">
        <v>1922</v>
      </c>
      <c r="H696" s="102">
        <v>41883</v>
      </c>
      <c r="I696" s="103">
        <v>42153</v>
      </c>
      <c r="J696" s="104">
        <v>509645.14</v>
      </c>
      <c r="K696" s="105">
        <v>42156</v>
      </c>
      <c r="L696" s="102"/>
      <c r="M696" s="106"/>
      <c r="N696" s="106">
        <v>509645.14</v>
      </c>
      <c r="O696" s="104">
        <v>12951.49</v>
      </c>
      <c r="P696" s="104">
        <v>12951.49</v>
      </c>
      <c r="Q696" s="85" t="s">
        <v>69</v>
      </c>
      <c r="R696" s="85" t="s">
        <v>2269</v>
      </c>
      <c r="S696" s="101"/>
      <c r="T696" s="101" t="s">
        <v>1803</v>
      </c>
      <c r="U696" s="101"/>
      <c r="V696" s="101"/>
      <c r="W696" s="101"/>
      <c r="X696" s="101"/>
      <c r="Y696" s="101"/>
      <c r="Z696" s="84"/>
      <c r="AA696" s="84"/>
    </row>
    <row r="697" spans="1:453" s="107" customFormat="1" ht="36">
      <c r="A697" s="84" t="s">
        <v>2097</v>
      </c>
      <c r="B697" s="85" t="s">
        <v>1911</v>
      </c>
      <c r="C697" s="85" t="s">
        <v>32</v>
      </c>
      <c r="D697" s="82" t="s">
        <v>1913</v>
      </c>
      <c r="E697" s="101"/>
      <c r="F697" s="85" t="s">
        <v>1914</v>
      </c>
      <c r="G697" s="86" t="s">
        <v>213</v>
      </c>
      <c r="H697" s="102" t="s">
        <v>1915</v>
      </c>
      <c r="I697" s="103">
        <v>42019</v>
      </c>
      <c r="J697" s="104">
        <v>658999.16</v>
      </c>
      <c r="K697" s="105" t="s">
        <v>1803</v>
      </c>
      <c r="L697" s="102">
        <v>42259</v>
      </c>
      <c r="M697" s="106"/>
      <c r="N697" s="106">
        <v>658999.16</v>
      </c>
      <c r="O697" s="104">
        <v>17854.78</v>
      </c>
      <c r="P697" s="104">
        <v>17854.78</v>
      </c>
      <c r="Q697" s="85" t="s">
        <v>69</v>
      </c>
      <c r="R697" s="85" t="s">
        <v>2351</v>
      </c>
      <c r="S697" s="101"/>
      <c r="T697" s="101" t="s">
        <v>1803</v>
      </c>
      <c r="U697" s="101"/>
      <c r="V697" s="101"/>
      <c r="W697" s="101"/>
      <c r="X697" s="101"/>
      <c r="Y697" s="101"/>
      <c r="Z697" s="84"/>
      <c r="AA697" s="84"/>
    </row>
    <row r="698" spans="1:453" s="107" customFormat="1" ht="48">
      <c r="A698" s="84" t="s">
        <v>2097</v>
      </c>
      <c r="B698" s="85" t="s">
        <v>1911</v>
      </c>
      <c r="C698" s="85" t="s">
        <v>32</v>
      </c>
      <c r="D698" s="82" t="s">
        <v>1917</v>
      </c>
      <c r="E698" s="101"/>
      <c r="F698" s="85" t="s">
        <v>1916</v>
      </c>
      <c r="G698" s="86" t="s">
        <v>565</v>
      </c>
      <c r="H698" s="102" t="s">
        <v>93</v>
      </c>
      <c r="I698" s="103">
        <v>42075</v>
      </c>
      <c r="J698" s="104">
        <v>629830.76</v>
      </c>
      <c r="K698" s="105" t="s">
        <v>1803</v>
      </c>
      <c r="L698" s="102"/>
      <c r="M698" s="106"/>
      <c r="N698" s="106">
        <v>629830.76</v>
      </c>
      <c r="O698" s="104">
        <v>22680.51</v>
      </c>
      <c r="P698" s="104">
        <v>22680.51</v>
      </c>
      <c r="Q698" s="85" t="s">
        <v>69</v>
      </c>
      <c r="R698" s="85" t="s">
        <v>2352</v>
      </c>
      <c r="S698" s="101"/>
      <c r="T698" s="101" t="s">
        <v>1803</v>
      </c>
      <c r="U698" s="101"/>
      <c r="V698" s="101"/>
      <c r="W698" s="101"/>
      <c r="X698" s="101"/>
      <c r="Y698" s="101"/>
      <c r="Z698" s="84"/>
      <c r="AA698" s="84"/>
    </row>
    <row r="699" spans="1:453" s="107" customFormat="1">
      <c r="A699" s="15" t="s">
        <v>2095</v>
      </c>
      <c r="B699" s="16" t="s">
        <v>2528</v>
      </c>
      <c r="C699" s="16" t="s">
        <v>32</v>
      </c>
      <c r="D699" s="26" t="s">
        <v>2532</v>
      </c>
      <c r="E699" s="18"/>
      <c r="F699" s="16"/>
      <c r="G699" s="25"/>
      <c r="H699" s="19"/>
      <c r="I699" s="20"/>
      <c r="J699" s="21"/>
      <c r="K699" s="22"/>
      <c r="L699" s="19"/>
      <c r="M699" s="23"/>
      <c r="N699" s="23">
        <v>0</v>
      </c>
      <c r="O699" s="21"/>
      <c r="P699" s="21"/>
      <c r="Q699" s="16"/>
      <c r="R699" s="16"/>
      <c r="S699" s="18"/>
      <c r="T699" s="18"/>
      <c r="U699" s="18"/>
      <c r="V699" s="18"/>
      <c r="W699" s="18"/>
      <c r="X699" s="18"/>
      <c r="Y699" s="18"/>
      <c r="Z699" s="15"/>
      <c r="AA699" s="15"/>
      <c r="AC699" s="24"/>
      <c r="AD699" s="24"/>
      <c r="AE699" s="24"/>
      <c r="AF699" s="24"/>
      <c r="AG699" s="24"/>
      <c r="AH699" s="24"/>
      <c r="AI699" s="24"/>
      <c r="AJ699" s="24"/>
      <c r="AK699" s="24"/>
      <c r="AL699" s="24"/>
      <c r="AM699" s="24"/>
      <c r="AN699" s="24"/>
      <c r="AO699" s="24"/>
      <c r="AP699" s="24"/>
      <c r="AQ699" s="24"/>
      <c r="AR699" s="24"/>
      <c r="AS699" s="24"/>
      <c r="AT699" s="24"/>
      <c r="AU699" s="24"/>
      <c r="AV699" s="24"/>
      <c r="AW699" s="24"/>
      <c r="AX699" s="24"/>
      <c r="AY699" s="24"/>
      <c r="AZ699" s="24"/>
      <c r="BA699" s="24"/>
      <c r="BB699" s="24"/>
      <c r="BC699" s="24"/>
      <c r="BD699" s="24"/>
      <c r="BE699" s="24"/>
      <c r="BF699" s="24"/>
      <c r="BG699" s="24"/>
      <c r="BH699" s="24"/>
      <c r="BI699" s="24"/>
      <c r="BJ699" s="24"/>
      <c r="BK699" s="24"/>
      <c r="BL699" s="24"/>
      <c r="BM699" s="24"/>
      <c r="BN699" s="24"/>
      <c r="BO699" s="24"/>
      <c r="BP699" s="24"/>
      <c r="BQ699" s="24"/>
      <c r="BR699" s="24"/>
      <c r="BS699" s="24"/>
      <c r="BT699" s="24"/>
      <c r="BU699" s="24"/>
      <c r="BV699" s="24"/>
      <c r="BW699" s="24"/>
      <c r="BX699" s="24"/>
      <c r="BY699" s="24"/>
      <c r="BZ699" s="24"/>
      <c r="CA699" s="24"/>
      <c r="CB699" s="24"/>
      <c r="CC699" s="24"/>
      <c r="CD699" s="24"/>
      <c r="CE699" s="24"/>
      <c r="CF699" s="24"/>
      <c r="CG699" s="24"/>
      <c r="CH699" s="24"/>
      <c r="CI699" s="24"/>
      <c r="CJ699" s="24"/>
      <c r="CK699" s="24"/>
      <c r="CL699" s="24"/>
      <c r="CM699" s="24"/>
      <c r="CN699" s="24"/>
      <c r="CO699" s="24"/>
      <c r="CP699" s="24"/>
      <c r="CQ699" s="24"/>
      <c r="CR699" s="24"/>
      <c r="CS699" s="24"/>
      <c r="CT699" s="24"/>
      <c r="CU699" s="24"/>
      <c r="CV699" s="24"/>
      <c r="CW699" s="24"/>
      <c r="CX699" s="24"/>
      <c r="CY699" s="24"/>
      <c r="CZ699" s="24"/>
      <c r="DA699" s="24"/>
      <c r="DB699" s="24"/>
      <c r="DC699" s="24"/>
      <c r="DD699" s="24"/>
      <c r="DE699" s="24"/>
      <c r="DF699" s="24"/>
      <c r="DG699" s="24"/>
      <c r="DH699" s="24"/>
      <c r="DI699" s="24"/>
      <c r="DJ699" s="24"/>
      <c r="DK699" s="24"/>
      <c r="DL699" s="24"/>
      <c r="DM699" s="24"/>
      <c r="DN699" s="24"/>
      <c r="DO699" s="24"/>
      <c r="DP699" s="24"/>
      <c r="DQ699" s="24"/>
      <c r="DR699" s="24"/>
      <c r="DS699" s="24"/>
      <c r="DT699" s="24"/>
      <c r="DU699" s="24"/>
      <c r="DV699" s="24"/>
      <c r="DW699" s="24"/>
      <c r="DX699" s="24"/>
      <c r="DY699" s="24"/>
      <c r="DZ699" s="24"/>
      <c r="EA699" s="24"/>
      <c r="EB699" s="24"/>
      <c r="EC699" s="24"/>
      <c r="ED699" s="24"/>
      <c r="EE699" s="24"/>
      <c r="EF699" s="24"/>
      <c r="EG699" s="24"/>
      <c r="EH699" s="24"/>
      <c r="EI699" s="24"/>
      <c r="EJ699" s="24"/>
      <c r="EK699" s="24"/>
      <c r="EL699" s="24"/>
      <c r="EM699" s="24"/>
      <c r="EN699" s="24"/>
      <c r="EO699" s="24"/>
      <c r="EP699" s="24"/>
      <c r="EQ699" s="24"/>
      <c r="ER699" s="24"/>
      <c r="ES699" s="24"/>
      <c r="ET699" s="24"/>
      <c r="EU699" s="24"/>
      <c r="EV699" s="24"/>
      <c r="EW699" s="24"/>
      <c r="EX699" s="24"/>
      <c r="EY699" s="24"/>
      <c r="EZ699" s="24"/>
      <c r="FA699" s="24"/>
      <c r="FB699" s="24"/>
      <c r="FC699" s="24"/>
      <c r="FD699" s="24"/>
      <c r="FE699" s="24"/>
      <c r="FF699" s="24"/>
      <c r="FG699" s="24"/>
      <c r="FH699" s="24"/>
      <c r="FI699" s="24"/>
      <c r="FJ699" s="24"/>
      <c r="FK699" s="24"/>
      <c r="FL699" s="24"/>
      <c r="FM699" s="24"/>
      <c r="FN699" s="24"/>
      <c r="FO699" s="24"/>
      <c r="FP699" s="24"/>
      <c r="FQ699" s="24"/>
      <c r="FR699" s="24"/>
      <c r="FS699" s="24"/>
      <c r="FT699" s="24"/>
      <c r="FU699" s="24"/>
      <c r="FV699" s="24"/>
      <c r="FW699" s="24"/>
      <c r="FX699" s="24"/>
      <c r="FY699" s="24"/>
      <c r="FZ699" s="24"/>
      <c r="GA699" s="24"/>
      <c r="GB699" s="24"/>
      <c r="GC699" s="24"/>
      <c r="GD699" s="24"/>
      <c r="GE699" s="24"/>
      <c r="GF699" s="24"/>
      <c r="GG699" s="24"/>
      <c r="GH699" s="24"/>
      <c r="GI699" s="24"/>
      <c r="GJ699" s="24"/>
      <c r="GK699" s="24"/>
      <c r="GL699" s="24"/>
      <c r="GM699" s="24"/>
      <c r="GN699" s="24"/>
      <c r="GO699" s="24"/>
      <c r="GP699" s="24"/>
      <c r="GQ699" s="24"/>
      <c r="GR699" s="24"/>
      <c r="GS699" s="24"/>
      <c r="GT699" s="24"/>
      <c r="GU699" s="24"/>
      <c r="GV699" s="24"/>
      <c r="GW699" s="24"/>
      <c r="GX699" s="24"/>
      <c r="GY699" s="24"/>
      <c r="GZ699" s="24"/>
      <c r="HA699" s="24"/>
      <c r="HB699" s="24"/>
      <c r="HC699" s="24"/>
      <c r="HD699" s="24"/>
      <c r="HE699" s="24"/>
      <c r="HF699" s="24"/>
      <c r="HG699" s="24"/>
      <c r="HH699" s="24"/>
      <c r="HI699" s="24"/>
      <c r="HJ699" s="24"/>
      <c r="HK699" s="24"/>
      <c r="HL699" s="24"/>
      <c r="HM699" s="24"/>
      <c r="HN699" s="24"/>
      <c r="HO699" s="24"/>
      <c r="HP699" s="24"/>
      <c r="HQ699" s="24"/>
      <c r="HR699" s="24"/>
      <c r="HS699" s="24"/>
      <c r="HT699" s="24"/>
      <c r="HU699" s="24"/>
      <c r="HV699" s="24"/>
      <c r="HW699" s="24"/>
      <c r="HX699" s="24"/>
      <c r="HY699" s="24"/>
      <c r="HZ699" s="24"/>
      <c r="IA699" s="24"/>
      <c r="IB699" s="24"/>
      <c r="IC699" s="24"/>
      <c r="ID699" s="24"/>
      <c r="IE699" s="24"/>
      <c r="IF699" s="24"/>
      <c r="IG699" s="24"/>
      <c r="IH699" s="24"/>
      <c r="II699" s="24"/>
      <c r="IJ699" s="24"/>
      <c r="IK699" s="24"/>
      <c r="IL699" s="24"/>
      <c r="IM699" s="24"/>
      <c r="IN699" s="24"/>
      <c r="IO699" s="24"/>
      <c r="IP699" s="24"/>
      <c r="IQ699" s="24"/>
      <c r="IR699" s="24"/>
      <c r="IS699" s="24"/>
      <c r="IT699" s="24"/>
      <c r="IU699" s="24"/>
      <c r="IV699" s="24"/>
      <c r="IW699" s="24"/>
      <c r="IX699" s="24"/>
      <c r="IY699" s="24"/>
      <c r="IZ699" s="24"/>
      <c r="JA699" s="24"/>
      <c r="JB699" s="24"/>
      <c r="JC699" s="24"/>
      <c r="JD699" s="24"/>
      <c r="JE699" s="24"/>
      <c r="JF699" s="24"/>
      <c r="JG699" s="24"/>
      <c r="JH699" s="24"/>
      <c r="JI699" s="24"/>
      <c r="JJ699" s="24"/>
      <c r="JK699" s="24"/>
      <c r="JL699" s="24"/>
      <c r="JM699" s="24"/>
      <c r="JN699" s="24"/>
      <c r="JO699" s="24"/>
      <c r="JP699" s="24"/>
      <c r="JQ699" s="24"/>
      <c r="JR699" s="24"/>
      <c r="JS699" s="24"/>
      <c r="JT699" s="24"/>
      <c r="JU699" s="24"/>
      <c r="JV699" s="24"/>
      <c r="JW699" s="24"/>
      <c r="JX699" s="24"/>
      <c r="JY699" s="24"/>
      <c r="JZ699" s="24"/>
      <c r="KA699" s="24"/>
      <c r="KB699" s="24"/>
      <c r="KC699" s="24"/>
      <c r="KD699" s="24"/>
      <c r="KE699" s="24"/>
      <c r="KF699" s="24"/>
      <c r="KG699" s="24"/>
      <c r="KH699" s="24"/>
      <c r="KI699" s="24"/>
      <c r="KJ699" s="24"/>
      <c r="KK699" s="24"/>
      <c r="KL699" s="24"/>
      <c r="KM699" s="24"/>
      <c r="KN699" s="24"/>
      <c r="KO699" s="24"/>
      <c r="KP699" s="24"/>
      <c r="KQ699" s="24"/>
      <c r="KR699" s="24"/>
      <c r="KS699" s="24"/>
      <c r="KT699" s="24"/>
      <c r="KU699" s="24"/>
      <c r="KV699" s="24"/>
      <c r="KW699" s="24"/>
      <c r="KX699" s="24"/>
      <c r="KY699" s="24"/>
      <c r="KZ699" s="24"/>
      <c r="LA699" s="24"/>
      <c r="LB699" s="24"/>
      <c r="LC699" s="24"/>
      <c r="LD699" s="24"/>
      <c r="LE699" s="24"/>
      <c r="LF699" s="24"/>
      <c r="LG699" s="24"/>
      <c r="LH699" s="24"/>
      <c r="LI699" s="24"/>
      <c r="LJ699" s="24"/>
      <c r="LK699" s="24"/>
      <c r="LL699" s="24"/>
      <c r="LM699" s="24"/>
      <c r="LN699" s="24"/>
      <c r="LO699" s="24"/>
      <c r="LP699" s="24"/>
      <c r="LQ699" s="24"/>
      <c r="LR699" s="24"/>
      <c r="LS699" s="24"/>
      <c r="LT699" s="24"/>
      <c r="LU699" s="24"/>
      <c r="LV699" s="24"/>
      <c r="LW699" s="24"/>
      <c r="LX699" s="24"/>
      <c r="LY699" s="24"/>
      <c r="LZ699" s="24"/>
      <c r="MA699" s="24"/>
      <c r="MB699" s="24"/>
      <c r="MC699" s="24"/>
      <c r="MD699" s="24"/>
      <c r="ME699" s="24"/>
      <c r="MF699" s="24"/>
      <c r="MG699" s="24"/>
      <c r="MH699" s="24"/>
      <c r="MI699" s="24"/>
      <c r="MJ699" s="24"/>
      <c r="MK699" s="24"/>
      <c r="ML699" s="24"/>
      <c r="MM699" s="24"/>
      <c r="MN699" s="24"/>
      <c r="MO699" s="24"/>
      <c r="MP699" s="24"/>
      <c r="MQ699" s="24"/>
      <c r="MR699" s="24"/>
      <c r="MS699" s="24"/>
      <c r="MT699" s="24"/>
      <c r="MU699" s="24"/>
      <c r="MV699" s="24"/>
      <c r="MW699" s="24"/>
      <c r="MX699" s="24"/>
      <c r="MY699" s="24"/>
      <c r="MZ699" s="24"/>
      <c r="NA699" s="24"/>
      <c r="NB699" s="24"/>
      <c r="NC699" s="24"/>
      <c r="ND699" s="24"/>
      <c r="NE699" s="24"/>
      <c r="NF699" s="24"/>
      <c r="NG699" s="24"/>
      <c r="NH699" s="24"/>
      <c r="NI699" s="24"/>
      <c r="NJ699" s="24"/>
      <c r="NK699" s="24"/>
      <c r="NL699" s="24"/>
      <c r="NM699" s="24"/>
      <c r="NN699" s="24"/>
      <c r="NO699" s="24"/>
      <c r="NP699" s="24"/>
      <c r="NQ699" s="24"/>
      <c r="NR699" s="24"/>
      <c r="NS699" s="24"/>
      <c r="NT699" s="24"/>
      <c r="NU699" s="24"/>
      <c r="NV699" s="24"/>
      <c r="NW699" s="24"/>
      <c r="NX699" s="24"/>
      <c r="NY699" s="24"/>
      <c r="NZ699" s="24"/>
      <c r="OA699" s="24"/>
      <c r="OB699" s="24"/>
      <c r="OC699" s="24"/>
      <c r="OD699" s="24"/>
      <c r="OE699" s="24"/>
      <c r="OF699" s="24"/>
      <c r="OG699" s="24"/>
      <c r="OH699" s="24"/>
      <c r="OI699" s="24"/>
      <c r="OJ699" s="24"/>
      <c r="OK699" s="24"/>
      <c r="OL699" s="24"/>
      <c r="OM699" s="24"/>
      <c r="ON699" s="24"/>
      <c r="OO699" s="24"/>
      <c r="OP699" s="24"/>
      <c r="OQ699" s="24"/>
      <c r="OR699" s="24"/>
      <c r="OS699" s="24"/>
      <c r="OT699" s="24"/>
      <c r="OU699" s="24"/>
      <c r="OV699" s="24"/>
      <c r="OW699" s="24"/>
      <c r="OX699" s="24"/>
      <c r="OY699" s="24"/>
      <c r="OZ699" s="24"/>
      <c r="PA699" s="24"/>
      <c r="PB699" s="24"/>
      <c r="PC699" s="24"/>
      <c r="PD699" s="24"/>
      <c r="PE699" s="24"/>
      <c r="PF699" s="24"/>
      <c r="PG699" s="24"/>
      <c r="PH699" s="24"/>
      <c r="PI699" s="24"/>
      <c r="PJ699" s="24"/>
      <c r="PK699" s="24"/>
      <c r="PL699" s="24"/>
      <c r="PM699" s="24"/>
      <c r="PN699" s="24"/>
      <c r="PO699" s="24"/>
      <c r="PP699" s="24"/>
      <c r="PQ699" s="24"/>
      <c r="PR699" s="24"/>
      <c r="PS699" s="24"/>
      <c r="PT699" s="24"/>
      <c r="PU699" s="24"/>
      <c r="PV699" s="24"/>
      <c r="PW699" s="24"/>
      <c r="PX699" s="24"/>
      <c r="PY699" s="24"/>
      <c r="PZ699" s="24"/>
      <c r="QA699" s="24"/>
      <c r="QB699" s="24"/>
      <c r="QC699" s="24"/>
      <c r="QD699" s="24"/>
      <c r="QE699" s="24"/>
      <c r="QF699" s="24"/>
      <c r="QG699" s="24"/>
      <c r="QH699" s="24"/>
      <c r="QI699" s="24"/>
      <c r="QJ699" s="24"/>
      <c r="QK699" s="24"/>
    </row>
    <row r="700" spans="1:453" s="107" customFormat="1" ht="45">
      <c r="A700" s="84" t="s">
        <v>2100</v>
      </c>
      <c r="B700" s="85" t="s">
        <v>2529</v>
      </c>
      <c r="C700" s="85" t="s">
        <v>32</v>
      </c>
      <c r="D700" s="82" t="s">
        <v>2686</v>
      </c>
      <c r="E700" s="101" t="s">
        <v>109</v>
      </c>
      <c r="F700" s="85" t="s">
        <v>2687</v>
      </c>
      <c r="G700" s="86" t="s">
        <v>2688</v>
      </c>
      <c r="H700" s="102">
        <v>39622</v>
      </c>
      <c r="I700" s="103">
        <v>39987</v>
      </c>
      <c r="J700" s="104">
        <v>569577.06000000006</v>
      </c>
      <c r="K700" s="105"/>
      <c r="L700" s="102"/>
      <c r="M700" s="106"/>
      <c r="N700" s="106">
        <v>569577.06000000006</v>
      </c>
      <c r="O700" s="104">
        <v>0</v>
      </c>
      <c r="P700" s="104">
        <v>588942.14</v>
      </c>
      <c r="Q700" s="85" t="s">
        <v>221</v>
      </c>
      <c r="R700" s="85" t="s">
        <v>2689</v>
      </c>
      <c r="S700" s="101"/>
      <c r="T700" s="101"/>
      <c r="U700" s="101"/>
      <c r="V700" s="101"/>
      <c r="W700" s="101"/>
      <c r="X700" s="101"/>
      <c r="Y700" s="101" t="s">
        <v>1803</v>
      </c>
      <c r="Z700" s="84"/>
      <c r="AA700" s="84" t="s">
        <v>1803</v>
      </c>
    </row>
    <row r="701" spans="1:453" s="107" customFormat="1" ht="30">
      <c r="A701" s="84" t="s">
        <v>2100</v>
      </c>
      <c r="B701" s="85" t="s">
        <v>2529</v>
      </c>
      <c r="C701" s="85" t="s">
        <v>32</v>
      </c>
      <c r="D701" s="82" t="s">
        <v>2690</v>
      </c>
      <c r="E701" s="101" t="s">
        <v>1311</v>
      </c>
      <c r="F701" s="85" t="s">
        <v>2691</v>
      </c>
      <c r="G701" s="86" t="s">
        <v>2692</v>
      </c>
      <c r="H701" s="102">
        <v>41421</v>
      </c>
      <c r="I701" s="103">
        <v>41511</v>
      </c>
      <c r="J701" s="104">
        <v>123370.69</v>
      </c>
      <c r="K701" s="105"/>
      <c r="L701" s="102"/>
      <c r="M701" s="106"/>
      <c r="N701" s="106">
        <v>123370.69</v>
      </c>
      <c r="O701" s="104"/>
      <c r="P701" s="104"/>
      <c r="Q701" s="85" t="s">
        <v>69</v>
      </c>
      <c r="R701" s="85" t="s">
        <v>2693</v>
      </c>
      <c r="S701" s="101"/>
      <c r="T701" s="101" t="s">
        <v>1803</v>
      </c>
      <c r="U701" s="101"/>
      <c r="V701" s="101"/>
      <c r="W701" s="101"/>
      <c r="X701" s="101"/>
      <c r="Y701" s="101"/>
      <c r="Z701" s="84"/>
      <c r="AA701" s="84"/>
    </row>
    <row r="702" spans="1:453" s="107" customFormat="1">
      <c r="A702" s="15" t="s">
        <v>2098</v>
      </c>
      <c r="B702" s="16" t="s">
        <v>2530</v>
      </c>
      <c r="C702" s="16" t="s">
        <v>32</v>
      </c>
      <c r="D702" s="26" t="s">
        <v>2532</v>
      </c>
      <c r="E702" s="18"/>
      <c r="F702" s="16"/>
      <c r="G702" s="25"/>
      <c r="H702" s="19"/>
      <c r="I702" s="20"/>
      <c r="J702" s="21"/>
      <c r="K702" s="22"/>
      <c r="L702" s="19"/>
      <c r="M702" s="23"/>
      <c r="N702" s="23">
        <v>0</v>
      </c>
      <c r="O702" s="21"/>
      <c r="P702" s="21"/>
      <c r="Q702" s="16"/>
      <c r="R702" s="16"/>
      <c r="S702" s="18"/>
      <c r="T702" s="18"/>
      <c r="U702" s="18"/>
      <c r="V702" s="18"/>
      <c r="W702" s="18"/>
      <c r="X702" s="18"/>
      <c r="Y702" s="18"/>
      <c r="Z702" s="15"/>
      <c r="AA702" s="15"/>
      <c r="AC702" s="24"/>
      <c r="AD702" s="24"/>
      <c r="AE702" s="24"/>
      <c r="AF702" s="24"/>
      <c r="AG702" s="24"/>
      <c r="AH702" s="24"/>
      <c r="AI702" s="24"/>
      <c r="AJ702" s="24"/>
      <c r="AK702" s="24"/>
      <c r="AL702" s="24"/>
      <c r="AM702" s="24"/>
      <c r="AN702" s="24"/>
      <c r="AO702" s="24"/>
      <c r="AP702" s="24"/>
      <c r="AQ702" s="24"/>
      <c r="AR702" s="24"/>
      <c r="AS702" s="24"/>
      <c r="AT702" s="24"/>
      <c r="AU702" s="24"/>
      <c r="AV702" s="24"/>
      <c r="AW702" s="24"/>
      <c r="AX702" s="24"/>
      <c r="AY702" s="24"/>
      <c r="AZ702" s="24"/>
      <c r="BA702" s="24"/>
      <c r="BB702" s="24"/>
      <c r="BC702" s="24"/>
      <c r="BD702" s="24"/>
      <c r="BE702" s="24"/>
      <c r="BF702" s="24"/>
      <c r="BG702" s="24"/>
      <c r="BH702" s="24"/>
      <c r="BI702" s="24"/>
      <c r="BJ702" s="24"/>
      <c r="BK702" s="24"/>
      <c r="BL702" s="24"/>
      <c r="BM702" s="24"/>
      <c r="BN702" s="24"/>
      <c r="BO702" s="24"/>
      <c r="BP702" s="24"/>
      <c r="BQ702" s="24"/>
      <c r="BR702" s="24"/>
      <c r="BS702" s="24"/>
      <c r="BT702" s="24"/>
      <c r="BU702" s="24"/>
      <c r="BV702" s="24"/>
      <c r="BW702" s="24"/>
      <c r="BX702" s="24"/>
      <c r="BY702" s="24"/>
      <c r="BZ702" s="24"/>
      <c r="CA702" s="24"/>
      <c r="CB702" s="24"/>
      <c r="CC702" s="24"/>
      <c r="CD702" s="24"/>
      <c r="CE702" s="24"/>
      <c r="CF702" s="24"/>
      <c r="CG702" s="24"/>
      <c r="CH702" s="24"/>
      <c r="CI702" s="24"/>
      <c r="CJ702" s="24"/>
      <c r="CK702" s="24"/>
      <c r="CL702" s="24"/>
      <c r="CM702" s="24"/>
      <c r="CN702" s="24"/>
      <c r="CO702" s="24"/>
      <c r="CP702" s="24"/>
      <c r="CQ702" s="24"/>
      <c r="CR702" s="24"/>
      <c r="CS702" s="24"/>
      <c r="CT702" s="24"/>
      <c r="CU702" s="24"/>
      <c r="CV702" s="24"/>
      <c r="CW702" s="24"/>
      <c r="CX702" s="24"/>
      <c r="CY702" s="24"/>
      <c r="CZ702" s="24"/>
      <c r="DA702" s="24"/>
      <c r="DB702" s="24"/>
      <c r="DC702" s="24"/>
      <c r="DD702" s="24"/>
      <c r="DE702" s="24"/>
      <c r="DF702" s="24"/>
      <c r="DG702" s="24"/>
      <c r="DH702" s="24"/>
      <c r="DI702" s="24"/>
      <c r="DJ702" s="24"/>
      <c r="DK702" s="24"/>
      <c r="DL702" s="24"/>
      <c r="DM702" s="24"/>
      <c r="DN702" s="24"/>
      <c r="DO702" s="24"/>
      <c r="DP702" s="24"/>
      <c r="DQ702" s="24"/>
      <c r="DR702" s="24"/>
      <c r="DS702" s="24"/>
      <c r="DT702" s="24"/>
      <c r="DU702" s="24"/>
      <c r="DV702" s="24"/>
      <c r="DW702" s="24"/>
      <c r="DX702" s="24"/>
      <c r="DY702" s="24"/>
      <c r="DZ702" s="24"/>
      <c r="EA702" s="24"/>
      <c r="EB702" s="24"/>
      <c r="EC702" s="24"/>
      <c r="ED702" s="24"/>
      <c r="EE702" s="24"/>
      <c r="EF702" s="24"/>
      <c r="EG702" s="24"/>
      <c r="EH702" s="24"/>
      <c r="EI702" s="24"/>
      <c r="EJ702" s="24"/>
      <c r="EK702" s="24"/>
      <c r="EL702" s="24"/>
      <c r="EM702" s="24"/>
      <c r="EN702" s="24"/>
      <c r="EO702" s="24"/>
      <c r="EP702" s="24"/>
      <c r="EQ702" s="24"/>
      <c r="ER702" s="24"/>
      <c r="ES702" s="24"/>
      <c r="ET702" s="24"/>
      <c r="EU702" s="24"/>
      <c r="EV702" s="24"/>
      <c r="EW702" s="24"/>
      <c r="EX702" s="24"/>
      <c r="EY702" s="24"/>
      <c r="EZ702" s="24"/>
      <c r="FA702" s="24"/>
      <c r="FB702" s="24"/>
      <c r="FC702" s="24"/>
      <c r="FD702" s="24"/>
      <c r="FE702" s="24"/>
      <c r="FF702" s="24"/>
      <c r="FG702" s="24"/>
      <c r="FH702" s="24"/>
      <c r="FI702" s="24"/>
      <c r="FJ702" s="24"/>
      <c r="FK702" s="24"/>
      <c r="FL702" s="24"/>
      <c r="FM702" s="24"/>
      <c r="FN702" s="24"/>
      <c r="FO702" s="24"/>
      <c r="FP702" s="24"/>
      <c r="FQ702" s="24"/>
      <c r="FR702" s="24"/>
      <c r="FS702" s="24"/>
      <c r="FT702" s="24"/>
      <c r="FU702" s="24"/>
      <c r="FV702" s="24"/>
      <c r="FW702" s="24"/>
      <c r="FX702" s="24"/>
      <c r="FY702" s="24"/>
      <c r="FZ702" s="24"/>
      <c r="GA702" s="24"/>
      <c r="GB702" s="24"/>
      <c r="GC702" s="24"/>
      <c r="GD702" s="24"/>
      <c r="GE702" s="24"/>
      <c r="GF702" s="24"/>
      <c r="GG702" s="24"/>
      <c r="GH702" s="24"/>
      <c r="GI702" s="24"/>
      <c r="GJ702" s="24"/>
      <c r="GK702" s="24"/>
      <c r="GL702" s="24"/>
      <c r="GM702" s="24"/>
      <c r="GN702" s="24"/>
      <c r="GO702" s="24"/>
      <c r="GP702" s="24"/>
      <c r="GQ702" s="24"/>
      <c r="GR702" s="24"/>
      <c r="GS702" s="24"/>
      <c r="GT702" s="24"/>
      <c r="GU702" s="24"/>
      <c r="GV702" s="24"/>
      <c r="GW702" s="24"/>
      <c r="GX702" s="24"/>
      <c r="GY702" s="24"/>
      <c r="GZ702" s="24"/>
      <c r="HA702" s="24"/>
      <c r="HB702" s="24"/>
      <c r="HC702" s="24"/>
      <c r="HD702" s="24"/>
      <c r="HE702" s="24"/>
      <c r="HF702" s="24"/>
      <c r="HG702" s="24"/>
      <c r="HH702" s="24"/>
      <c r="HI702" s="24"/>
      <c r="HJ702" s="24"/>
      <c r="HK702" s="24"/>
      <c r="HL702" s="24"/>
      <c r="HM702" s="24"/>
      <c r="HN702" s="24"/>
      <c r="HO702" s="24"/>
      <c r="HP702" s="24"/>
      <c r="HQ702" s="24"/>
      <c r="HR702" s="24"/>
      <c r="HS702" s="24"/>
      <c r="HT702" s="24"/>
      <c r="HU702" s="24"/>
      <c r="HV702" s="24"/>
      <c r="HW702" s="24"/>
      <c r="HX702" s="24"/>
      <c r="HY702" s="24"/>
      <c r="HZ702" s="24"/>
      <c r="IA702" s="24"/>
      <c r="IB702" s="24"/>
      <c r="IC702" s="24"/>
      <c r="ID702" s="24"/>
      <c r="IE702" s="24"/>
      <c r="IF702" s="24"/>
      <c r="IG702" s="24"/>
      <c r="IH702" s="24"/>
      <c r="II702" s="24"/>
      <c r="IJ702" s="24"/>
      <c r="IK702" s="24"/>
      <c r="IL702" s="24"/>
      <c r="IM702" s="24"/>
      <c r="IN702" s="24"/>
      <c r="IO702" s="24"/>
      <c r="IP702" s="24"/>
      <c r="IQ702" s="24"/>
      <c r="IR702" s="24"/>
      <c r="IS702" s="24"/>
      <c r="IT702" s="24"/>
      <c r="IU702" s="24"/>
      <c r="IV702" s="24"/>
      <c r="IW702" s="24"/>
      <c r="IX702" s="24"/>
      <c r="IY702" s="24"/>
      <c r="IZ702" s="24"/>
      <c r="JA702" s="24"/>
      <c r="JB702" s="24"/>
      <c r="JC702" s="24"/>
      <c r="JD702" s="24"/>
      <c r="JE702" s="24"/>
      <c r="JF702" s="24"/>
      <c r="JG702" s="24"/>
      <c r="JH702" s="24"/>
      <c r="JI702" s="24"/>
      <c r="JJ702" s="24"/>
      <c r="JK702" s="24"/>
      <c r="JL702" s="24"/>
      <c r="JM702" s="24"/>
      <c r="JN702" s="24"/>
      <c r="JO702" s="24"/>
      <c r="JP702" s="24"/>
      <c r="JQ702" s="24"/>
      <c r="JR702" s="24"/>
      <c r="JS702" s="24"/>
      <c r="JT702" s="24"/>
      <c r="JU702" s="24"/>
      <c r="JV702" s="24"/>
      <c r="JW702" s="24"/>
      <c r="JX702" s="24"/>
      <c r="JY702" s="24"/>
      <c r="JZ702" s="24"/>
      <c r="KA702" s="24"/>
      <c r="KB702" s="24"/>
      <c r="KC702" s="24"/>
      <c r="KD702" s="24"/>
      <c r="KE702" s="24"/>
      <c r="KF702" s="24"/>
      <c r="KG702" s="24"/>
      <c r="KH702" s="24"/>
      <c r="KI702" s="24"/>
      <c r="KJ702" s="24"/>
      <c r="KK702" s="24"/>
      <c r="KL702" s="24"/>
      <c r="KM702" s="24"/>
      <c r="KN702" s="24"/>
      <c r="KO702" s="24"/>
      <c r="KP702" s="24"/>
      <c r="KQ702" s="24"/>
      <c r="KR702" s="24"/>
      <c r="KS702" s="24"/>
      <c r="KT702" s="24"/>
      <c r="KU702" s="24"/>
      <c r="KV702" s="24"/>
      <c r="KW702" s="24"/>
      <c r="KX702" s="24"/>
      <c r="KY702" s="24"/>
      <c r="KZ702" s="24"/>
      <c r="LA702" s="24"/>
      <c r="LB702" s="24"/>
      <c r="LC702" s="24"/>
      <c r="LD702" s="24"/>
      <c r="LE702" s="24"/>
      <c r="LF702" s="24"/>
      <c r="LG702" s="24"/>
      <c r="LH702" s="24"/>
      <c r="LI702" s="24"/>
      <c r="LJ702" s="24"/>
      <c r="LK702" s="24"/>
      <c r="LL702" s="24"/>
      <c r="LM702" s="24"/>
      <c r="LN702" s="24"/>
      <c r="LO702" s="24"/>
      <c r="LP702" s="24"/>
      <c r="LQ702" s="24"/>
      <c r="LR702" s="24"/>
      <c r="LS702" s="24"/>
      <c r="LT702" s="24"/>
      <c r="LU702" s="24"/>
      <c r="LV702" s="24"/>
      <c r="LW702" s="24"/>
      <c r="LX702" s="24"/>
      <c r="LY702" s="24"/>
      <c r="LZ702" s="24"/>
      <c r="MA702" s="24"/>
      <c r="MB702" s="24"/>
      <c r="MC702" s="24"/>
      <c r="MD702" s="24"/>
      <c r="ME702" s="24"/>
      <c r="MF702" s="24"/>
      <c r="MG702" s="24"/>
      <c r="MH702" s="24"/>
      <c r="MI702" s="24"/>
      <c r="MJ702" s="24"/>
      <c r="MK702" s="24"/>
      <c r="ML702" s="24"/>
      <c r="MM702" s="24"/>
      <c r="MN702" s="24"/>
      <c r="MO702" s="24"/>
      <c r="MP702" s="24"/>
      <c r="MQ702" s="24"/>
      <c r="MR702" s="24"/>
      <c r="MS702" s="24"/>
      <c r="MT702" s="24"/>
      <c r="MU702" s="24"/>
      <c r="MV702" s="24"/>
      <c r="MW702" s="24"/>
      <c r="MX702" s="24"/>
      <c r="MY702" s="24"/>
      <c r="MZ702" s="24"/>
      <c r="NA702" s="24"/>
      <c r="NB702" s="24"/>
      <c r="NC702" s="24"/>
      <c r="ND702" s="24"/>
      <c r="NE702" s="24"/>
      <c r="NF702" s="24"/>
      <c r="NG702" s="24"/>
      <c r="NH702" s="24"/>
      <c r="NI702" s="24"/>
      <c r="NJ702" s="24"/>
      <c r="NK702" s="24"/>
      <c r="NL702" s="24"/>
      <c r="NM702" s="24"/>
      <c r="NN702" s="24"/>
      <c r="NO702" s="24"/>
      <c r="NP702" s="24"/>
      <c r="NQ702" s="24"/>
      <c r="NR702" s="24"/>
      <c r="NS702" s="24"/>
      <c r="NT702" s="24"/>
      <c r="NU702" s="24"/>
      <c r="NV702" s="24"/>
      <c r="NW702" s="24"/>
      <c r="NX702" s="24"/>
      <c r="NY702" s="24"/>
      <c r="NZ702" s="24"/>
      <c r="OA702" s="24"/>
      <c r="OB702" s="24"/>
      <c r="OC702" s="24"/>
      <c r="OD702" s="24"/>
      <c r="OE702" s="24"/>
      <c r="OF702" s="24"/>
      <c r="OG702" s="24"/>
      <c r="OH702" s="24"/>
      <c r="OI702" s="24"/>
      <c r="OJ702" s="24"/>
      <c r="OK702" s="24"/>
      <c r="OL702" s="24"/>
      <c r="OM702" s="24"/>
      <c r="ON702" s="24"/>
      <c r="OO702" s="24"/>
      <c r="OP702" s="24"/>
      <c r="OQ702" s="24"/>
      <c r="OR702" s="24"/>
      <c r="OS702" s="24"/>
      <c r="OT702" s="24"/>
      <c r="OU702" s="24"/>
      <c r="OV702" s="24"/>
      <c r="OW702" s="24"/>
      <c r="OX702" s="24"/>
      <c r="OY702" s="24"/>
      <c r="OZ702" s="24"/>
      <c r="PA702" s="24"/>
      <c r="PB702" s="24"/>
      <c r="PC702" s="24"/>
      <c r="PD702" s="24"/>
      <c r="PE702" s="24"/>
      <c r="PF702" s="24"/>
      <c r="PG702" s="24"/>
      <c r="PH702" s="24"/>
      <c r="PI702" s="24"/>
      <c r="PJ702" s="24"/>
      <c r="PK702" s="24"/>
      <c r="PL702" s="24"/>
      <c r="PM702" s="24"/>
      <c r="PN702" s="24"/>
      <c r="PO702" s="24"/>
      <c r="PP702" s="24"/>
      <c r="PQ702" s="24"/>
      <c r="PR702" s="24"/>
      <c r="PS702" s="24"/>
      <c r="PT702" s="24"/>
      <c r="PU702" s="24"/>
      <c r="PV702" s="24"/>
      <c r="PW702" s="24"/>
      <c r="PX702" s="24"/>
      <c r="PY702" s="24"/>
      <c r="PZ702" s="24"/>
      <c r="QA702" s="24"/>
      <c r="QB702" s="24"/>
      <c r="QC702" s="24"/>
      <c r="QD702" s="24"/>
      <c r="QE702" s="24"/>
      <c r="QF702" s="24"/>
      <c r="QG702" s="24"/>
      <c r="QH702" s="24"/>
      <c r="QI702" s="24"/>
      <c r="QJ702" s="24"/>
      <c r="QK702" s="24"/>
    </row>
    <row r="703" spans="1:453" s="107" customFormat="1" ht="30">
      <c r="A703" s="84" t="s">
        <v>2101</v>
      </c>
      <c r="B703" s="85" t="s">
        <v>2531</v>
      </c>
      <c r="C703" s="85" t="s">
        <v>32</v>
      </c>
      <c r="D703" s="82" t="s">
        <v>2662</v>
      </c>
      <c r="E703" s="101"/>
      <c r="F703" s="85" t="s">
        <v>2667</v>
      </c>
      <c r="G703" s="86" t="s">
        <v>2668</v>
      </c>
      <c r="H703" s="102">
        <v>41018</v>
      </c>
      <c r="I703" s="103">
        <v>41288</v>
      </c>
      <c r="J703" s="104">
        <v>1473631.95</v>
      </c>
      <c r="K703" s="105"/>
      <c r="L703" s="102"/>
      <c r="M703" s="106"/>
      <c r="N703" s="106">
        <v>1473631.95</v>
      </c>
      <c r="O703" s="104">
        <v>159200.01999999999</v>
      </c>
      <c r="P703" s="104">
        <v>159200.01999999999</v>
      </c>
      <c r="Q703" s="85" t="s">
        <v>369</v>
      </c>
      <c r="R703" s="85" t="s">
        <v>2676</v>
      </c>
      <c r="S703" s="101"/>
      <c r="T703" s="101"/>
      <c r="U703" s="101"/>
      <c r="V703" s="101"/>
      <c r="W703" s="101"/>
      <c r="X703" s="101"/>
      <c r="Y703" s="101" t="s">
        <v>1803</v>
      </c>
      <c r="Z703" s="84"/>
      <c r="AA703" s="84" t="s">
        <v>1803</v>
      </c>
    </row>
    <row r="704" spans="1:453" s="107" customFormat="1" ht="30">
      <c r="A704" s="84" t="s">
        <v>2101</v>
      </c>
      <c r="B704" s="85" t="s">
        <v>2531</v>
      </c>
      <c r="C704" s="85" t="s">
        <v>32</v>
      </c>
      <c r="D704" s="82" t="s">
        <v>2663</v>
      </c>
      <c r="E704" s="101"/>
      <c r="F704" s="85" t="s">
        <v>2669</v>
      </c>
      <c r="G704" s="86" t="s">
        <v>1866</v>
      </c>
      <c r="H704" s="102">
        <v>41014</v>
      </c>
      <c r="I704" s="103">
        <v>41074</v>
      </c>
      <c r="J704" s="104">
        <v>144762.57999999999</v>
      </c>
      <c r="K704" s="105">
        <v>41198</v>
      </c>
      <c r="L704" s="102">
        <v>41674</v>
      </c>
      <c r="M704" s="106">
        <v>35464.03</v>
      </c>
      <c r="N704" s="106">
        <v>180226.61</v>
      </c>
      <c r="O704" s="104">
        <v>44109.23</v>
      </c>
      <c r="P704" s="104">
        <v>171021.02</v>
      </c>
      <c r="Q704" s="85" t="s">
        <v>369</v>
      </c>
      <c r="R704" s="85" t="s">
        <v>2676</v>
      </c>
      <c r="S704" s="101"/>
      <c r="T704" s="101"/>
      <c r="U704" s="101"/>
      <c r="V704" s="101"/>
      <c r="W704" s="101"/>
      <c r="X704" s="101"/>
      <c r="Y704" s="101" t="s">
        <v>1803</v>
      </c>
      <c r="Z704" s="84"/>
      <c r="AA704" s="84" t="s">
        <v>1803</v>
      </c>
    </row>
    <row r="705" spans="1:453" s="107" customFormat="1" ht="30">
      <c r="A705" s="84" t="s">
        <v>2101</v>
      </c>
      <c r="B705" s="85" t="s">
        <v>2531</v>
      </c>
      <c r="C705" s="85" t="s">
        <v>32</v>
      </c>
      <c r="D705" s="82" t="s">
        <v>2664</v>
      </c>
      <c r="E705" s="101"/>
      <c r="F705" s="85" t="s">
        <v>2670</v>
      </c>
      <c r="G705" s="86" t="s">
        <v>2671</v>
      </c>
      <c r="H705" s="102">
        <v>41781</v>
      </c>
      <c r="I705" s="103">
        <v>41961</v>
      </c>
      <c r="J705" s="104">
        <v>528083.11</v>
      </c>
      <c r="K705" s="105"/>
      <c r="L705" s="102">
        <v>42501</v>
      </c>
      <c r="M705" s="106"/>
      <c r="N705" s="106">
        <v>528083.11</v>
      </c>
      <c r="O705" s="104">
        <v>250176.99</v>
      </c>
      <c r="P705" s="104">
        <v>250176.99</v>
      </c>
      <c r="Q705" s="85" t="s">
        <v>369</v>
      </c>
      <c r="R705" s="85" t="s">
        <v>2676</v>
      </c>
      <c r="S705" s="101"/>
      <c r="T705" s="101"/>
      <c r="U705" s="101"/>
      <c r="V705" s="101"/>
      <c r="W705" s="101"/>
      <c r="X705" s="101"/>
      <c r="Y705" s="101" t="s">
        <v>1803</v>
      </c>
      <c r="Z705" s="84"/>
      <c r="AA705" s="84" t="s">
        <v>1803</v>
      </c>
    </row>
    <row r="706" spans="1:453" s="107" customFormat="1" ht="60">
      <c r="A706" s="84" t="s">
        <v>2101</v>
      </c>
      <c r="B706" s="85" t="s">
        <v>2531</v>
      </c>
      <c r="C706" s="85" t="s">
        <v>32</v>
      </c>
      <c r="D706" s="82" t="s">
        <v>2665</v>
      </c>
      <c r="E706" s="101" t="s">
        <v>1648</v>
      </c>
      <c r="F706" s="85" t="s">
        <v>2672</v>
      </c>
      <c r="G706" s="86" t="s">
        <v>2673</v>
      </c>
      <c r="H706" s="102"/>
      <c r="I706" s="103"/>
      <c r="J706" s="104">
        <v>100000</v>
      </c>
      <c r="K706" s="105"/>
      <c r="L706" s="102"/>
      <c r="M706" s="106"/>
      <c r="N706" s="106">
        <v>100000</v>
      </c>
      <c r="O706" s="104">
        <v>59512.87</v>
      </c>
      <c r="P706" s="104">
        <v>59512.87</v>
      </c>
      <c r="Q706" s="85" t="s">
        <v>369</v>
      </c>
      <c r="R706" s="85" t="s">
        <v>2676</v>
      </c>
      <c r="S706" s="101"/>
      <c r="T706" s="101"/>
      <c r="U706" s="101"/>
      <c r="V706" s="101"/>
      <c r="W706" s="101"/>
      <c r="X706" s="101"/>
      <c r="Y706" s="101" t="s">
        <v>1803</v>
      </c>
      <c r="Z706" s="84"/>
      <c r="AA706" s="84" t="s">
        <v>1803</v>
      </c>
    </row>
    <row r="707" spans="1:453" s="107" customFormat="1" ht="30">
      <c r="A707" s="84" t="s">
        <v>2101</v>
      </c>
      <c r="B707" s="85" t="s">
        <v>2531</v>
      </c>
      <c r="C707" s="85" t="s">
        <v>32</v>
      </c>
      <c r="D707" s="82" t="s">
        <v>2666</v>
      </c>
      <c r="E707" s="101"/>
      <c r="F707" s="85" t="s">
        <v>2674</v>
      </c>
      <c r="G707" s="86" t="s">
        <v>2675</v>
      </c>
      <c r="H707" s="102"/>
      <c r="I707" s="103"/>
      <c r="J707" s="104">
        <v>42000</v>
      </c>
      <c r="K707" s="105"/>
      <c r="L707" s="102"/>
      <c r="M707" s="106"/>
      <c r="N707" s="106">
        <v>42000</v>
      </c>
      <c r="O707" s="104">
        <v>28500</v>
      </c>
      <c r="P707" s="104">
        <v>28500</v>
      </c>
      <c r="Q707" s="85" t="s">
        <v>369</v>
      </c>
      <c r="R707" s="85" t="s">
        <v>2676</v>
      </c>
      <c r="S707" s="101"/>
      <c r="T707" s="101"/>
      <c r="U707" s="101"/>
      <c r="V707" s="101"/>
      <c r="W707" s="101"/>
      <c r="X707" s="101"/>
      <c r="Y707" s="101" t="s">
        <v>1803</v>
      </c>
      <c r="Z707" s="84"/>
      <c r="AA707" s="84" t="s">
        <v>1803</v>
      </c>
    </row>
    <row r="708" spans="1:453" s="107" customFormat="1" ht="48">
      <c r="A708" s="84" t="s">
        <v>2101</v>
      </c>
      <c r="B708" s="85" t="s">
        <v>1897</v>
      </c>
      <c r="C708" s="85" t="s">
        <v>32</v>
      </c>
      <c r="D708" s="82" t="s">
        <v>1901</v>
      </c>
      <c r="E708" s="101"/>
      <c r="F708" s="85" t="s">
        <v>1685</v>
      </c>
      <c r="G708" s="86" t="s">
        <v>195</v>
      </c>
      <c r="H708" s="102">
        <v>41466</v>
      </c>
      <c r="I708" s="103">
        <v>41616</v>
      </c>
      <c r="J708" s="104">
        <v>2106610.7400000002</v>
      </c>
      <c r="K708" s="105"/>
      <c r="L708" s="102">
        <v>42066</v>
      </c>
      <c r="M708" s="106"/>
      <c r="N708" s="106">
        <v>2106610.7400000002</v>
      </c>
      <c r="O708" s="104"/>
      <c r="P708" s="104"/>
      <c r="Q708" s="85" t="s">
        <v>69</v>
      </c>
      <c r="R708" s="85" t="s">
        <v>2362</v>
      </c>
      <c r="S708" s="101"/>
      <c r="T708" s="101"/>
      <c r="U708" s="101"/>
      <c r="V708" s="101"/>
      <c r="W708" s="101"/>
      <c r="X708" s="101"/>
      <c r="Y708" s="101" t="s">
        <v>1803</v>
      </c>
      <c r="Z708" s="84"/>
      <c r="AA708" s="84" t="s">
        <v>1803</v>
      </c>
    </row>
    <row r="709" spans="1:453" s="107" customFormat="1" ht="30">
      <c r="A709" s="84" t="s">
        <v>2101</v>
      </c>
      <c r="B709" s="85" t="s">
        <v>1897</v>
      </c>
      <c r="C709" s="85" t="s">
        <v>32</v>
      </c>
      <c r="D709" s="82" t="s">
        <v>1900</v>
      </c>
      <c r="E709" s="101"/>
      <c r="F709" s="85" t="s">
        <v>1899</v>
      </c>
      <c r="G709" s="86" t="s">
        <v>252</v>
      </c>
      <c r="H709" s="102">
        <v>41464</v>
      </c>
      <c r="I709" s="103">
        <v>41584</v>
      </c>
      <c r="J709" s="104">
        <v>348297.92</v>
      </c>
      <c r="K709" s="105">
        <v>41641</v>
      </c>
      <c r="L709" s="102">
        <v>42064</v>
      </c>
      <c r="M709" s="106"/>
      <c r="N709" s="106">
        <v>348297.92</v>
      </c>
      <c r="O709" s="104"/>
      <c r="P709" s="104"/>
      <c r="Q709" s="85" t="s">
        <v>221</v>
      </c>
      <c r="R709" s="85" t="s">
        <v>2361</v>
      </c>
      <c r="S709" s="101"/>
      <c r="T709" s="101"/>
      <c r="U709" s="101"/>
      <c r="V709" s="101"/>
      <c r="W709" s="101"/>
      <c r="X709" s="101"/>
      <c r="Y709" s="101" t="s">
        <v>1803</v>
      </c>
      <c r="Z709" s="84"/>
      <c r="AA709" s="84" t="s">
        <v>1803</v>
      </c>
    </row>
    <row r="710" spans="1:453" s="107" customFormat="1" ht="30">
      <c r="A710" s="84" t="s">
        <v>2101</v>
      </c>
      <c r="B710" s="85" t="s">
        <v>1897</v>
      </c>
      <c r="C710" s="85" t="s">
        <v>32</v>
      </c>
      <c r="D710" s="82" t="s">
        <v>1898</v>
      </c>
      <c r="E710" s="101"/>
      <c r="F710" s="85" t="s">
        <v>1899</v>
      </c>
      <c r="G710" s="86" t="s">
        <v>244</v>
      </c>
      <c r="H710" s="102">
        <v>41464</v>
      </c>
      <c r="I710" s="103">
        <v>41554</v>
      </c>
      <c r="J710" s="104">
        <v>89212.96</v>
      </c>
      <c r="K710" s="105">
        <v>41608</v>
      </c>
      <c r="L710" s="102">
        <v>42094</v>
      </c>
      <c r="M710" s="106"/>
      <c r="N710" s="106">
        <v>89212.96</v>
      </c>
      <c r="O710" s="104"/>
      <c r="P710" s="104">
        <v>11389.93</v>
      </c>
      <c r="Q710" s="85" t="s">
        <v>221</v>
      </c>
      <c r="R710" s="85" t="s">
        <v>2360</v>
      </c>
      <c r="S710" s="101"/>
      <c r="T710" s="101"/>
      <c r="U710" s="101"/>
      <c r="V710" s="101"/>
      <c r="W710" s="101"/>
      <c r="X710" s="101"/>
      <c r="Y710" s="101" t="s">
        <v>1803</v>
      </c>
      <c r="Z710" s="84"/>
      <c r="AA710" s="84" t="s">
        <v>1803</v>
      </c>
    </row>
    <row r="711" spans="1:453" s="107" customFormat="1" ht="72">
      <c r="A711" s="84" t="s">
        <v>2097</v>
      </c>
      <c r="B711" s="85" t="s">
        <v>1902</v>
      </c>
      <c r="C711" s="85" t="s">
        <v>32</v>
      </c>
      <c r="D711" s="82" t="s">
        <v>1905</v>
      </c>
      <c r="E711" s="101"/>
      <c r="F711" s="85" t="s">
        <v>1904</v>
      </c>
      <c r="G711" s="86"/>
      <c r="H711" s="102"/>
      <c r="I711" s="103"/>
      <c r="J711" s="104">
        <v>1316620</v>
      </c>
      <c r="K711" s="105"/>
      <c r="L711" s="102"/>
      <c r="M711" s="106"/>
      <c r="N711" s="106">
        <v>1316620</v>
      </c>
      <c r="O711" s="104"/>
      <c r="P711" s="104"/>
      <c r="Q711" s="85" t="s">
        <v>1892</v>
      </c>
      <c r="R711" s="85"/>
      <c r="S711" s="101"/>
      <c r="T711" s="101"/>
      <c r="U711" s="101"/>
      <c r="V711" s="101"/>
      <c r="W711" s="101"/>
      <c r="X711" s="101"/>
      <c r="Y711" s="101"/>
      <c r="Z711" s="84" t="s">
        <v>1803</v>
      </c>
      <c r="AA711" s="84" t="s">
        <v>1803</v>
      </c>
    </row>
    <row r="712" spans="1:453" s="107" customFormat="1" ht="60">
      <c r="A712" s="84" t="s">
        <v>2097</v>
      </c>
      <c r="B712" s="85" t="s">
        <v>1902</v>
      </c>
      <c r="C712" s="85" t="s">
        <v>32</v>
      </c>
      <c r="D712" s="82" t="s">
        <v>1908</v>
      </c>
      <c r="E712" s="101"/>
      <c r="F712" s="85" t="s">
        <v>1909</v>
      </c>
      <c r="G712" s="86"/>
      <c r="H712" s="102"/>
      <c r="I712" s="103"/>
      <c r="J712" s="104">
        <v>1288068.1000000001</v>
      </c>
      <c r="K712" s="105"/>
      <c r="L712" s="102"/>
      <c r="M712" s="106"/>
      <c r="N712" s="106">
        <v>1288068.1000000001</v>
      </c>
      <c r="O712" s="104"/>
      <c r="P712" s="104"/>
      <c r="Q712" s="85" t="s">
        <v>1892</v>
      </c>
      <c r="R712" s="85"/>
      <c r="S712" s="101"/>
      <c r="T712" s="101"/>
      <c r="U712" s="101"/>
      <c r="V712" s="101"/>
      <c r="W712" s="101"/>
      <c r="X712" s="101"/>
      <c r="Y712" s="101"/>
      <c r="Z712" s="84" t="s">
        <v>1803</v>
      </c>
      <c r="AA712" s="84" t="s">
        <v>1803</v>
      </c>
    </row>
    <row r="713" spans="1:453" s="107" customFormat="1" ht="48">
      <c r="A713" s="84" t="s">
        <v>2097</v>
      </c>
      <c r="B713" s="85" t="s">
        <v>1902</v>
      </c>
      <c r="C713" s="85" t="s">
        <v>32</v>
      </c>
      <c r="D713" s="82" t="s">
        <v>1906</v>
      </c>
      <c r="E713" s="101"/>
      <c r="F713" s="85" t="s">
        <v>1904</v>
      </c>
      <c r="G713" s="86"/>
      <c r="H713" s="102"/>
      <c r="I713" s="103"/>
      <c r="J713" s="104">
        <v>772248.16</v>
      </c>
      <c r="K713" s="105"/>
      <c r="L713" s="102"/>
      <c r="M713" s="106"/>
      <c r="N713" s="106">
        <v>772248.16</v>
      </c>
      <c r="O713" s="104"/>
      <c r="P713" s="104"/>
      <c r="Q713" s="85" t="s">
        <v>1892</v>
      </c>
      <c r="R713" s="85"/>
      <c r="S713" s="101"/>
      <c r="T713" s="101"/>
      <c r="U713" s="101"/>
      <c r="V713" s="101"/>
      <c r="W713" s="101"/>
      <c r="X713" s="101"/>
      <c r="Y713" s="101"/>
      <c r="Z713" s="84" t="s">
        <v>1803</v>
      </c>
      <c r="AA713" s="84" t="s">
        <v>1803</v>
      </c>
    </row>
    <row r="714" spans="1:453" s="107" customFormat="1" ht="48">
      <c r="A714" s="84" t="s">
        <v>2097</v>
      </c>
      <c r="B714" s="85" t="s">
        <v>1902</v>
      </c>
      <c r="C714" s="85" t="s">
        <v>32</v>
      </c>
      <c r="D714" s="82" t="s">
        <v>1903</v>
      </c>
      <c r="E714" s="101"/>
      <c r="F714" s="85" t="s">
        <v>1904</v>
      </c>
      <c r="G714" s="86"/>
      <c r="H714" s="102"/>
      <c r="I714" s="103"/>
      <c r="J714" s="104">
        <v>725089.01</v>
      </c>
      <c r="K714" s="105"/>
      <c r="L714" s="102"/>
      <c r="M714" s="106"/>
      <c r="N714" s="106">
        <v>725089.01</v>
      </c>
      <c r="O714" s="104"/>
      <c r="P714" s="104"/>
      <c r="Q714" s="85" t="s">
        <v>1892</v>
      </c>
      <c r="R714" s="85"/>
      <c r="S714" s="101"/>
      <c r="T714" s="101"/>
      <c r="U714" s="101"/>
      <c r="V714" s="101"/>
      <c r="W714" s="101"/>
      <c r="X714" s="101"/>
      <c r="Y714" s="101"/>
      <c r="Z714" s="84" t="s">
        <v>1803</v>
      </c>
      <c r="AA714" s="84" t="s">
        <v>1803</v>
      </c>
    </row>
    <row r="715" spans="1:453" s="107" customFormat="1" ht="60">
      <c r="A715" s="84" t="s">
        <v>2097</v>
      </c>
      <c r="B715" s="85" t="s">
        <v>1902</v>
      </c>
      <c r="C715" s="85" t="s">
        <v>32</v>
      </c>
      <c r="D715" s="82" t="s">
        <v>1910</v>
      </c>
      <c r="E715" s="101"/>
      <c r="F715" s="85" t="s">
        <v>1909</v>
      </c>
      <c r="G715" s="86"/>
      <c r="H715" s="102"/>
      <c r="I715" s="103"/>
      <c r="J715" s="104">
        <v>426381.71</v>
      </c>
      <c r="K715" s="105"/>
      <c r="L715" s="102"/>
      <c r="M715" s="106"/>
      <c r="N715" s="106">
        <v>426381.71</v>
      </c>
      <c r="O715" s="104"/>
      <c r="P715" s="104"/>
      <c r="Q715" s="85" t="s">
        <v>1892</v>
      </c>
      <c r="R715" s="85"/>
      <c r="S715" s="101"/>
      <c r="T715" s="101"/>
      <c r="U715" s="101"/>
      <c r="V715" s="101"/>
      <c r="W715" s="101"/>
      <c r="X715" s="101"/>
      <c r="Y715" s="101"/>
      <c r="Z715" s="84" t="s">
        <v>1803</v>
      </c>
      <c r="AA715" s="84" t="s">
        <v>1803</v>
      </c>
    </row>
    <row r="716" spans="1:453" s="107" customFormat="1" ht="48">
      <c r="A716" s="84" t="s">
        <v>2097</v>
      </c>
      <c r="B716" s="85" t="s">
        <v>1902</v>
      </c>
      <c r="C716" s="85" t="s">
        <v>32</v>
      </c>
      <c r="D716" s="82" t="s">
        <v>1906</v>
      </c>
      <c r="E716" s="101"/>
      <c r="F716" s="85" t="s">
        <v>1907</v>
      </c>
      <c r="G716" s="86"/>
      <c r="H716" s="102"/>
      <c r="I716" s="103"/>
      <c r="J716" s="104">
        <v>139550.1</v>
      </c>
      <c r="K716" s="105"/>
      <c r="L716" s="102"/>
      <c r="M716" s="106"/>
      <c r="N716" s="106">
        <v>139550.1</v>
      </c>
      <c r="O716" s="104"/>
      <c r="P716" s="104"/>
      <c r="Q716" s="85" t="s">
        <v>1892</v>
      </c>
      <c r="R716" s="85"/>
      <c r="S716" s="101"/>
      <c r="T716" s="101"/>
      <c r="U716" s="101"/>
      <c r="V716" s="101"/>
      <c r="W716" s="101"/>
      <c r="X716" s="101"/>
      <c r="Y716" s="101"/>
      <c r="Z716" s="84" t="s">
        <v>1803</v>
      </c>
      <c r="AA716" s="84" t="s">
        <v>1803</v>
      </c>
    </row>
    <row r="717" spans="1:453" s="107" customFormat="1" ht="48">
      <c r="A717" s="84" t="s">
        <v>2097</v>
      </c>
      <c r="B717" s="85" t="s">
        <v>1902</v>
      </c>
      <c r="C717" s="85" t="s">
        <v>32</v>
      </c>
      <c r="D717" s="82" t="s">
        <v>1906</v>
      </c>
      <c r="E717" s="101"/>
      <c r="F717" s="85" t="s">
        <v>1904</v>
      </c>
      <c r="G717" s="86"/>
      <c r="H717" s="102"/>
      <c r="I717" s="103"/>
      <c r="J717" s="104">
        <v>78653.990000000005</v>
      </c>
      <c r="K717" s="105"/>
      <c r="L717" s="102"/>
      <c r="M717" s="106"/>
      <c r="N717" s="106">
        <v>78653.990000000005</v>
      </c>
      <c r="O717" s="104"/>
      <c r="P717" s="104"/>
      <c r="Q717" s="85" t="s">
        <v>1892</v>
      </c>
      <c r="R717" s="85"/>
      <c r="S717" s="101"/>
      <c r="T717" s="101"/>
      <c r="U717" s="101"/>
      <c r="V717" s="101"/>
      <c r="W717" s="101"/>
      <c r="X717" s="101"/>
      <c r="Y717" s="101"/>
      <c r="Z717" s="84" t="s">
        <v>1803</v>
      </c>
      <c r="AA717" s="84" t="s">
        <v>1803</v>
      </c>
    </row>
    <row r="718" spans="1:453" s="107" customFormat="1">
      <c r="A718" s="15" t="s">
        <v>2094</v>
      </c>
      <c r="B718" s="16" t="s">
        <v>159</v>
      </c>
      <c r="C718" s="16" t="s">
        <v>32</v>
      </c>
      <c r="D718" s="45" t="s">
        <v>140</v>
      </c>
      <c r="E718" s="18"/>
      <c r="F718" s="16"/>
      <c r="G718" s="25"/>
      <c r="H718" s="19"/>
      <c r="I718" s="20"/>
      <c r="J718" s="21"/>
      <c r="K718" s="22"/>
      <c r="L718" s="19"/>
      <c r="M718" s="23"/>
      <c r="N718" s="23">
        <v>0</v>
      </c>
      <c r="O718" s="21"/>
      <c r="P718" s="21"/>
      <c r="Q718" s="16"/>
      <c r="R718" s="16"/>
      <c r="S718" s="18"/>
      <c r="T718" s="18"/>
      <c r="U718" s="18"/>
      <c r="V718" s="18"/>
      <c r="W718" s="18"/>
      <c r="X718" s="18"/>
      <c r="Y718" s="18"/>
      <c r="Z718" s="15"/>
      <c r="AA718" s="15"/>
      <c r="AC718" s="24"/>
      <c r="AD718" s="24"/>
      <c r="AE718" s="24"/>
      <c r="AF718" s="24"/>
      <c r="AG718" s="24"/>
      <c r="AH718" s="24"/>
      <c r="AI718" s="24"/>
      <c r="AJ718" s="24"/>
      <c r="AK718" s="24"/>
      <c r="AL718" s="24"/>
      <c r="AM718" s="24"/>
      <c r="AN718" s="24"/>
      <c r="AO718" s="24"/>
      <c r="AP718" s="24"/>
      <c r="AQ718" s="24"/>
      <c r="AR718" s="24"/>
      <c r="AS718" s="24"/>
      <c r="AT718" s="24"/>
      <c r="AU718" s="24"/>
      <c r="AV718" s="24"/>
      <c r="AW718" s="24"/>
      <c r="AX718" s="24"/>
      <c r="AY718" s="24"/>
      <c r="AZ718" s="24"/>
      <c r="BA718" s="24"/>
      <c r="BB718" s="24"/>
      <c r="BC718" s="24"/>
      <c r="BD718" s="24"/>
      <c r="BE718" s="24"/>
      <c r="BF718" s="24"/>
      <c r="BG718" s="24"/>
      <c r="BH718" s="24"/>
      <c r="BI718" s="24"/>
      <c r="BJ718" s="24"/>
      <c r="BK718" s="24"/>
      <c r="BL718" s="24"/>
      <c r="BM718" s="24"/>
      <c r="BN718" s="24"/>
      <c r="BO718" s="24"/>
      <c r="BP718" s="24"/>
      <c r="BQ718" s="24"/>
      <c r="BR718" s="24"/>
      <c r="BS718" s="24"/>
      <c r="BT718" s="24"/>
      <c r="BU718" s="24"/>
      <c r="BV718" s="24"/>
      <c r="BW718" s="24"/>
      <c r="BX718" s="24"/>
      <c r="BY718" s="24"/>
      <c r="BZ718" s="24"/>
      <c r="CA718" s="24"/>
      <c r="CB718" s="24"/>
      <c r="CC718" s="24"/>
      <c r="CD718" s="24"/>
      <c r="CE718" s="24"/>
      <c r="CF718" s="24"/>
      <c r="CG718" s="24"/>
      <c r="CH718" s="24"/>
      <c r="CI718" s="24"/>
      <c r="CJ718" s="24"/>
      <c r="CK718" s="24"/>
      <c r="CL718" s="24"/>
      <c r="CM718" s="24"/>
      <c r="CN718" s="24"/>
      <c r="CO718" s="24"/>
      <c r="CP718" s="24"/>
      <c r="CQ718" s="24"/>
      <c r="CR718" s="24"/>
      <c r="CS718" s="24"/>
      <c r="CT718" s="24"/>
      <c r="CU718" s="24"/>
      <c r="CV718" s="24"/>
      <c r="CW718" s="24"/>
      <c r="CX718" s="24"/>
      <c r="CY718" s="24"/>
      <c r="CZ718" s="24"/>
      <c r="DA718" s="24"/>
      <c r="DB718" s="24"/>
      <c r="DC718" s="24"/>
      <c r="DD718" s="24"/>
      <c r="DE718" s="24"/>
      <c r="DF718" s="24"/>
      <c r="DG718" s="24"/>
      <c r="DH718" s="24"/>
      <c r="DI718" s="24"/>
      <c r="DJ718" s="24"/>
      <c r="DK718" s="24"/>
      <c r="DL718" s="24"/>
      <c r="DM718" s="24"/>
      <c r="DN718" s="24"/>
      <c r="DO718" s="24"/>
      <c r="DP718" s="24"/>
      <c r="DQ718" s="24"/>
      <c r="DR718" s="24"/>
      <c r="DS718" s="24"/>
      <c r="DT718" s="24"/>
      <c r="DU718" s="24"/>
      <c r="DV718" s="24"/>
      <c r="DW718" s="24"/>
      <c r="DX718" s="24"/>
      <c r="DY718" s="24"/>
      <c r="DZ718" s="24"/>
      <c r="EA718" s="24"/>
      <c r="EB718" s="24"/>
      <c r="EC718" s="24"/>
      <c r="ED718" s="24"/>
      <c r="EE718" s="24"/>
      <c r="EF718" s="24"/>
      <c r="EG718" s="24"/>
      <c r="EH718" s="24"/>
      <c r="EI718" s="24"/>
      <c r="EJ718" s="24"/>
      <c r="EK718" s="24"/>
      <c r="EL718" s="24"/>
      <c r="EM718" s="24"/>
      <c r="EN718" s="24"/>
      <c r="EO718" s="24"/>
      <c r="EP718" s="24"/>
      <c r="EQ718" s="24"/>
      <c r="ER718" s="24"/>
      <c r="ES718" s="24"/>
      <c r="ET718" s="24"/>
      <c r="EU718" s="24"/>
      <c r="EV718" s="24"/>
      <c r="EW718" s="24"/>
      <c r="EX718" s="24"/>
      <c r="EY718" s="24"/>
      <c r="EZ718" s="24"/>
      <c r="FA718" s="24"/>
      <c r="FB718" s="24"/>
      <c r="FC718" s="24"/>
      <c r="FD718" s="24"/>
      <c r="FE718" s="24"/>
      <c r="FF718" s="24"/>
      <c r="FG718" s="24"/>
      <c r="FH718" s="24"/>
      <c r="FI718" s="24"/>
      <c r="FJ718" s="24"/>
      <c r="FK718" s="24"/>
      <c r="FL718" s="24"/>
      <c r="FM718" s="24"/>
      <c r="FN718" s="24"/>
      <c r="FO718" s="24"/>
      <c r="FP718" s="24"/>
      <c r="FQ718" s="24"/>
      <c r="FR718" s="24"/>
      <c r="FS718" s="24"/>
      <c r="FT718" s="24"/>
      <c r="FU718" s="24"/>
      <c r="FV718" s="24"/>
      <c r="FW718" s="24"/>
      <c r="FX718" s="24"/>
      <c r="FY718" s="24"/>
      <c r="FZ718" s="24"/>
      <c r="GA718" s="24"/>
      <c r="GB718" s="24"/>
      <c r="GC718" s="24"/>
      <c r="GD718" s="24"/>
      <c r="GE718" s="24"/>
      <c r="GF718" s="24"/>
      <c r="GG718" s="24"/>
      <c r="GH718" s="24"/>
      <c r="GI718" s="24"/>
      <c r="GJ718" s="24"/>
      <c r="GK718" s="24"/>
      <c r="GL718" s="24"/>
      <c r="GM718" s="24"/>
      <c r="GN718" s="24"/>
      <c r="GO718" s="24"/>
      <c r="GP718" s="24"/>
      <c r="GQ718" s="24"/>
      <c r="GR718" s="24"/>
      <c r="GS718" s="24"/>
      <c r="GT718" s="24"/>
      <c r="GU718" s="24"/>
      <c r="GV718" s="24"/>
      <c r="GW718" s="24"/>
      <c r="GX718" s="24"/>
      <c r="GY718" s="24"/>
      <c r="GZ718" s="24"/>
      <c r="HA718" s="24"/>
      <c r="HB718" s="24"/>
      <c r="HC718" s="24"/>
      <c r="HD718" s="24"/>
      <c r="HE718" s="24"/>
      <c r="HF718" s="24"/>
      <c r="HG718" s="24"/>
      <c r="HH718" s="24"/>
      <c r="HI718" s="24"/>
      <c r="HJ718" s="24"/>
      <c r="HK718" s="24"/>
      <c r="HL718" s="24"/>
      <c r="HM718" s="24"/>
      <c r="HN718" s="24"/>
      <c r="HO718" s="24"/>
      <c r="HP718" s="24"/>
      <c r="HQ718" s="24"/>
      <c r="HR718" s="24"/>
      <c r="HS718" s="24"/>
      <c r="HT718" s="24"/>
      <c r="HU718" s="24"/>
      <c r="HV718" s="24"/>
      <c r="HW718" s="24"/>
      <c r="HX718" s="24"/>
      <c r="HY718" s="24"/>
      <c r="HZ718" s="24"/>
      <c r="IA718" s="24"/>
      <c r="IB718" s="24"/>
      <c r="IC718" s="24"/>
      <c r="ID718" s="24"/>
      <c r="IE718" s="24"/>
      <c r="IF718" s="24"/>
      <c r="IG718" s="24"/>
      <c r="IH718" s="24"/>
      <c r="II718" s="24"/>
      <c r="IJ718" s="24"/>
      <c r="IK718" s="24"/>
      <c r="IL718" s="24"/>
      <c r="IM718" s="24"/>
      <c r="IN718" s="24"/>
      <c r="IO718" s="24"/>
      <c r="IP718" s="24"/>
      <c r="IQ718" s="24"/>
      <c r="IR718" s="24"/>
      <c r="IS718" s="24"/>
      <c r="IT718" s="24"/>
      <c r="IU718" s="24"/>
      <c r="IV718" s="24"/>
      <c r="IW718" s="24"/>
      <c r="IX718" s="24"/>
      <c r="IY718" s="24"/>
      <c r="IZ718" s="24"/>
      <c r="JA718" s="24"/>
      <c r="JB718" s="24"/>
      <c r="JC718" s="24"/>
      <c r="JD718" s="24"/>
      <c r="JE718" s="24"/>
      <c r="JF718" s="24"/>
      <c r="JG718" s="24"/>
      <c r="JH718" s="24"/>
      <c r="JI718" s="24"/>
      <c r="JJ718" s="24"/>
      <c r="JK718" s="24"/>
      <c r="JL718" s="24"/>
      <c r="JM718" s="24"/>
      <c r="JN718" s="24"/>
      <c r="JO718" s="24"/>
      <c r="JP718" s="24"/>
      <c r="JQ718" s="24"/>
      <c r="JR718" s="24"/>
      <c r="JS718" s="24"/>
      <c r="JT718" s="24"/>
      <c r="JU718" s="24"/>
      <c r="JV718" s="24"/>
      <c r="JW718" s="24"/>
      <c r="JX718" s="24"/>
      <c r="JY718" s="24"/>
      <c r="JZ718" s="24"/>
      <c r="KA718" s="24"/>
      <c r="KB718" s="24"/>
      <c r="KC718" s="24"/>
      <c r="KD718" s="24"/>
      <c r="KE718" s="24"/>
      <c r="KF718" s="24"/>
      <c r="KG718" s="24"/>
      <c r="KH718" s="24"/>
      <c r="KI718" s="24"/>
      <c r="KJ718" s="24"/>
      <c r="KK718" s="24"/>
      <c r="KL718" s="24"/>
      <c r="KM718" s="24"/>
      <c r="KN718" s="24"/>
      <c r="KO718" s="24"/>
      <c r="KP718" s="24"/>
      <c r="KQ718" s="24"/>
      <c r="KR718" s="24"/>
      <c r="KS718" s="24"/>
      <c r="KT718" s="24"/>
      <c r="KU718" s="24"/>
      <c r="KV718" s="24"/>
      <c r="KW718" s="24"/>
      <c r="KX718" s="24"/>
      <c r="KY718" s="24"/>
      <c r="KZ718" s="24"/>
      <c r="LA718" s="24"/>
      <c r="LB718" s="24"/>
      <c r="LC718" s="24"/>
      <c r="LD718" s="24"/>
      <c r="LE718" s="24"/>
      <c r="LF718" s="24"/>
      <c r="LG718" s="24"/>
      <c r="LH718" s="24"/>
      <c r="LI718" s="24"/>
      <c r="LJ718" s="24"/>
      <c r="LK718" s="24"/>
      <c r="LL718" s="24"/>
      <c r="LM718" s="24"/>
      <c r="LN718" s="24"/>
      <c r="LO718" s="24"/>
      <c r="LP718" s="24"/>
      <c r="LQ718" s="24"/>
      <c r="LR718" s="24"/>
      <c r="LS718" s="24"/>
      <c r="LT718" s="24"/>
      <c r="LU718" s="24"/>
      <c r="LV718" s="24"/>
      <c r="LW718" s="24"/>
      <c r="LX718" s="24"/>
      <c r="LY718" s="24"/>
      <c r="LZ718" s="24"/>
      <c r="MA718" s="24"/>
      <c r="MB718" s="24"/>
      <c r="MC718" s="24"/>
      <c r="MD718" s="24"/>
      <c r="ME718" s="24"/>
      <c r="MF718" s="24"/>
      <c r="MG718" s="24"/>
      <c r="MH718" s="24"/>
      <c r="MI718" s="24"/>
      <c r="MJ718" s="24"/>
      <c r="MK718" s="24"/>
      <c r="ML718" s="24"/>
      <c r="MM718" s="24"/>
      <c r="MN718" s="24"/>
      <c r="MO718" s="24"/>
      <c r="MP718" s="24"/>
      <c r="MQ718" s="24"/>
      <c r="MR718" s="24"/>
      <c r="MS718" s="24"/>
      <c r="MT718" s="24"/>
      <c r="MU718" s="24"/>
      <c r="MV718" s="24"/>
      <c r="MW718" s="24"/>
      <c r="MX718" s="24"/>
      <c r="MY718" s="24"/>
      <c r="MZ718" s="24"/>
      <c r="NA718" s="24"/>
      <c r="NB718" s="24"/>
      <c r="NC718" s="24"/>
      <c r="ND718" s="24"/>
      <c r="NE718" s="24"/>
      <c r="NF718" s="24"/>
      <c r="NG718" s="24"/>
      <c r="NH718" s="24"/>
      <c r="NI718" s="24"/>
      <c r="NJ718" s="24"/>
      <c r="NK718" s="24"/>
      <c r="NL718" s="24"/>
      <c r="NM718" s="24"/>
      <c r="NN718" s="24"/>
      <c r="NO718" s="24"/>
      <c r="NP718" s="24"/>
      <c r="NQ718" s="24"/>
      <c r="NR718" s="24"/>
      <c r="NS718" s="24"/>
      <c r="NT718" s="24"/>
      <c r="NU718" s="24"/>
      <c r="NV718" s="24"/>
      <c r="NW718" s="24"/>
      <c r="NX718" s="24"/>
      <c r="NY718" s="24"/>
      <c r="NZ718" s="24"/>
      <c r="OA718" s="24"/>
      <c r="OB718" s="24"/>
      <c r="OC718" s="24"/>
      <c r="OD718" s="24"/>
      <c r="OE718" s="24"/>
      <c r="OF718" s="24"/>
      <c r="OG718" s="24"/>
      <c r="OH718" s="24"/>
      <c r="OI718" s="24"/>
      <c r="OJ718" s="24"/>
      <c r="OK718" s="24"/>
      <c r="OL718" s="24"/>
      <c r="OM718" s="24"/>
      <c r="ON718" s="24"/>
      <c r="OO718" s="24"/>
      <c r="OP718" s="24"/>
      <c r="OQ718" s="24"/>
      <c r="OR718" s="24"/>
      <c r="OS718" s="24"/>
      <c r="OT718" s="24"/>
      <c r="OU718" s="24"/>
      <c r="OV718" s="24"/>
      <c r="OW718" s="24"/>
      <c r="OX718" s="24"/>
      <c r="OY718" s="24"/>
      <c r="OZ718" s="24"/>
      <c r="PA718" s="24"/>
      <c r="PB718" s="24"/>
      <c r="PC718" s="24"/>
      <c r="PD718" s="24"/>
      <c r="PE718" s="24"/>
      <c r="PF718" s="24"/>
      <c r="PG718" s="24"/>
      <c r="PH718" s="24"/>
      <c r="PI718" s="24"/>
      <c r="PJ718" s="24"/>
      <c r="PK718" s="24"/>
      <c r="PL718" s="24"/>
      <c r="PM718" s="24"/>
      <c r="PN718" s="24"/>
      <c r="PO718" s="24"/>
      <c r="PP718" s="24"/>
      <c r="PQ718" s="24"/>
      <c r="PR718" s="24"/>
      <c r="PS718" s="24"/>
      <c r="PT718" s="24"/>
      <c r="PU718" s="24"/>
      <c r="PV718" s="24"/>
      <c r="PW718" s="24"/>
      <c r="PX718" s="24"/>
      <c r="PY718" s="24"/>
      <c r="PZ718" s="24"/>
      <c r="QA718" s="24"/>
      <c r="QB718" s="24"/>
      <c r="QC718" s="24"/>
      <c r="QD718" s="24"/>
      <c r="QE718" s="24"/>
      <c r="QF718" s="24"/>
      <c r="QG718" s="24"/>
      <c r="QH718" s="24"/>
      <c r="QI718" s="24"/>
      <c r="QJ718" s="24"/>
      <c r="QK718" s="24"/>
    </row>
    <row r="719" spans="1:453" s="107" customFormat="1" ht="45">
      <c r="A719" s="84" t="s">
        <v>2096</v>
      </c>
      <c r="B719" s="85" t="s">
        <v>1893</v>
      </c>
      <c r="C719" s="85" t="s">
        <v>32</v>
      </c>
      <c r="D719" s="82" t="s">
        <v>1894</v>
      </c>
      <c r="E719" s="101"/>
      <c r="F719" s="85" t="s">
        <v>1895</v>
      </c>
      <c r="G719" s="86" t="s">
        <v>1896</v>
      </c>
      <c r="H719" s="102">
        <v>41961</v>
      </c>
      <c r="I719" s="103">
        <v>42081</v>
      </c>
      <c r="J719" s="104">
        <v>197195.07</v>
      </c>
      <c r="K719" s="105" t="s">
        <v>1077</v>
      </c>
      <c r="L719" s="102"/>
      <c r="M719" s="106"/>
      <c r="N719" s="106">
        <v>197195.07</v>
      </c>
      <c r="O719" s="104"/>
      <c r="P719" s="104"/>
      <c r="Q719" s="85" t="s">
        <v>69</v>
      </c>
      <c r="R719" s="85" t="s">
        <v>2425</v>
      </c>
      <c r="S719" s="101"/>
      <c r="T719" s="101" t="s">
        <v>1803</v>
      </c>
      <c r="U719" s="101"/>
      <c r="V719" s="101"/>
      <c r="W719" s="101"/>
      <c r="X719" s="101"/>
      <c r="Y719" s="101"/>
      <c r="Z719" s="84"/>
      <c r="AA719" s="84"/>
    </row>
    <row r="720" spans="1:453" s="107" customFormat="1" ht="30">
      <c r="A720" s="15" t="s">
        <v>2095</v>
      </c>
      <c r="B720" s="16" t="s">
        <v>154</v>
      </c>
      <c r="C720" s="16" t="s">
        <v>32</v>
      </c>
      <c r="D720" s="26" t="s">
        <v>1171</v>
      </c>
      <c r="E720" s="18"/>
      <c r="F720" s="16"/>
      <c r="G720" s="25"/>
      <c r="H720" s="19"/>
      <c r="I720" s="20"/>
      <c r="J720" s="21"/>
      <c r="K720" s="22"/>
      <c r="L720" s="19"/>
      <c r="M720" s="23"/>
      <c r="N720" s="23">
        <v>0</v>
      </c>
      <c r="O720" s="21"/>
      <c r="P720" s="21"/>
      <c r="Q720" s="16"/>
      <c r="R720" s="16" t="s">
        <v>2677</v>
      </c>
      <c r="S720" s="18"/>
      <c r="T720" s="18"/>
      <c r="U720" s="18"/>
      <c r="V720" s="18"/>
      <c r="W720" s="18"/>
      <c r="X720" s="18"/>
      <c r="Y720" s="18"/>
      <c r="Z720" s="15"/>
      <c r="AA720" s="15"/>
      <c r="AC720" s="24"/>
      <c r="AD720" s="24"/>
      <c r="AE720" s="24"/>
      <c r="AF720" s="24"/>
      <c r="AG720" s="24"/>
      <c r="AH720" s="24"/>
      <c r="AI720" s="24"/>
      <c r="AJ720" s="24"/>
      <c r="AK720" s="24"/>
      <c r="AL720" s="24"/>
      <c r="AM720" s="24"/>
      <c r="AN720" s="24"/>
      <c r="AO720" s="24"/>
      <c r="AP720" s="24"/>
      <c r="AQ720" s="24"/>
      <c r="AR720" s="24"/>
      <c r="AS720" s="24"/>
      <c r="AT720" s="24"/>
      <c r="AU720" s="24"/>
      <c r="AV720" s="24"/>
      <c r="AW720" s="24"/>
      <c r="AX720" s="24"/>
      <c r="AY720" s="24"/>
      <c r="AZ720" s="24"/>
      <c r="BA720" s="24"/>
      <c r="BB720" s="24"/>
      <c r="BC720" s="24"/>
      <c r="BD720" s="24"/>
      <c r="BE720" s="24"/>
      <c r="BF720" s="24"/>
      <c r="BG720" s="24"/>
      <c r="BH720" s="24"/>
      <c r="BI720" s="24"/>
      <c r="BJ720" s="24"/>
      <c r="BK720" s="24"/>
      <c r="BL720" s="24"/>
      <c r="BM720" s="24"/>
      <c r="BN720" s="24"/>
      <c r="BO720" s="24"/>
      <c r="BP720" s="24"/>
      <c r="BQ720" s="24"/>
      <c r="BR720" s="24"/>
      <c r="BS720" s="24"/>
      <c r="BT720" s="24"/>
      <c r="BU720" s="24"/>
      <c r="BV720" s="24"/>
      <c r="BW720" s="24"/>
      <c r="BX720" s="24"/>
      <c r="BY720" s="24"/>
      <c r="BZ720" s="24"/>
      <c r="CA720" s="24"/>
      <c r="CB720" s="24"/>
      <c r="CC720" s="24"/>
      <c r="CD720" s="24"/>
      <c r="CE720" s="24"/>
      <c r="CF720" s="24"/>
      <c r="CG720" s="24"/>
      <c r="CH720" s="24"/>
      <c r="CI720" s="24"/>
      <c r="CJ720" s="24"/>
      <c r="CK720" s="24"/>
      <c r="CL720" s="24"/>
      <c r="CM720" s="24"/>
      <c r="CN720" s="24"/>
      <c r="CO720" s="24"/>
      <c r="CP720" s="24"/>
      <c r="CQ720" s="24"/>
      <c r="CR720" s="24"/>
      <c r="CS720" s="24"/>
      <c r="CT720" s="24"/>
      <c r="CU720" s="24"/>
      <c r="CV720" s="24"/>
      <c r="CW720" s="24"/>
      <c r="CX720" s="24"/>
      <c r="CY720" s="24"/>
      <c r="CZ720" s="24"/>
      <c r="DA720" s="24"/>
      <c r="DB720" s="24"/>
      <c r="DC720" s="24"/>
      <c r="DD720" s="24"/>
      <c r="DE720" s="24"/>
      <c r="DF720" s="24"/>
      <c r="DG720" s="24"/>
      <c r="DH720" s="24"/>
      <c r="DI720" s="24"/>
      <c r="DJ720" s="24"/>
      <c r="DK720" s="24"/>
      <c r="DL720" s="24"/>
      <c r="DM720" s="24"/>
      <c r="DN720" s="24"/>
      <c r="DO720" s="24"/>
      <c r="DP720" s="24"/>
      <c r="DQ720" s="24"/>
      <c r="DR720" s="24"/>
      <c r="DS720" s="24"/>
      <c r="DT720" s="24"/>
      <c r="DU720" s="24"/>
      <c r="DV720" s="24"/>
      <c r="DW720" s="24"/>
      <c r="DX720" s="24"/>
      <c r="DY720" s="24"/>
      <c r="DZ720" s="24"/>
      <c r="EA720" s="24"/>
      <c r="EB720" s="24"/>
      <c r="EC720" s="24"/>
      <c r="ED720" s="24"/>
      <c r="EE720" s="24"/>
      <c r="EF720" s="24"/>
      <c r="EG720" s="24"/>
      <c r="EH720" s="24"/>
      <c r="EI720" s="24"/>
      <c r="EJ720" s="24"/>
      <c r="EK720" s="24"/>
      <c r="EL720" s="24"/>
      <c r="EM720" s="24"/>
      <c r="EN720" s="24"/>
      <c r="EO720" s="24"/>
      <c r="EP720" s="24"/>
      <c r="EQ720" s="24"/>
      <c r="ER720" s="24"/>
      <c r="ES720" s="24"/>
      <c r="ET720" s="24"/>
      <c r="EU720" s="24"/>
      <c r="EV720" s="24"/>
      <c r="EW720" s="24"/>
      <c r="EX720" s="24"/>
      <c r="EY720" s="24"/>
      <c r="EZ720" s="24"/>
      <c r="FA720" s="24"/>
      <c r="FB720" s="24"/>
      <c r="FC720" s="24"/>
      <c r="FD720" s="24"/>
      <c r="FE720" s="24"/>
      <c r="FF720" s="24"/>
      <c r="FG720" s="24"/>
      <c r="FH720" s="24"/>
      <c r="FI720" s="24"/>
      <c r="FJ720" s="24"/>
      <c r="FK720" s="24"/>
      <c r="FL720" s="24"/>
      <c r="FM720" s="24"/>
      <c r="FN720" s="24"/>
      <c r="FO720" s="24"/>
      <c r="FP720" s="24"/>
      <c r="FQ720" s="24"/>
      <c r="FR720" s="24"/>
      <c r="FS720" s="24"/>
      <c r="FT720" s="24"/>
      <c r="FU720" s="24"/>
      <c r="FV720" s="24"/>
      <c r="FW720" s="24"/>
      <c r="FX720" s="24"/>
      <c r="FY720" s="24"/>
      <c r="FZ720" s="24"/>
      <c r="GA720" s="24"/>
      <c r="GB720" s="24"/>
      <c r="GC720" s="24"/>
      <c r="GD720" s="24"/>
      <c r="GE720" s="24"/>
      <c r="GF720" s="24"/>
      <c r="GG720" s="24"/>
      <c r="GH720" s="24"/>
      <c r="GI720" s="24"/>
      <c r="GJ720" s="24"/>
      <c r="GK720" s="24"/>
      <c r="GL720" s="24"/>
      <c r="GM720" s="24"/>
      <c r="GN720" s="24"/>
      <c r="GO720" s="24"/>
      <c r="GP720" s="24"/>
      <c r="GQ720" s="24"/>
      <c r="GR720" s="24"/>
      <c r="GS720" s="24"/>
      <c r="GT720" s="24"/>
      <c r="GU720" s="24"/>
      <c r="GV720" s="24"/>
      <c r="GW720" s="24"/>
      <c r="GX720" s="24"/>
      <c r="GY720" s="24"/>
      <c r="GZ720" s="24"/>
      <c r="HA720" s="24"/>
      <c r="HB720" s="24"/>
      <c r="HC720" s="24"/>
      <c r="HD720" s="24"/>
      <c r="HE720" s="24"/>
      <c r="HF720" s="24"/>
      <c r="HG720" s="24"/>
      <c r="HH720" s="24"/>
      <c r="HI720" s="24"/>
      <c r="HJ720" s="24"/>
      <c r="HK720" s="24"/>
      <c r="HL720" s="24"/>
      <c r="HM720" s="24"/>
      <c r="HN720" s="24"/>
      <c r="HO720" s="24"/>
      <c r="HP720" s="24"/>
      <c r="HQ720" s="24"/>
      <c r="HR720" s="24"/>
      <c r="HS720" s="24"/>
      <c r="HT720" s="24"/>
      <c r="HU720" s="24"/>
      <c r="HV720" s="24"/>
      <c r="HW720" s="24"/>
      <c r="HX720" s="24"/>
      <c r="HY720" s="24"/>
      <c r="HZ720" s="24"/>
      <c r="IA720" s="24"/>
      <c r="IB720" s="24"/>
      <c r="IC720" s="24"/>
      <c r="ID720" s="24"/>
      <c r="IE720" s="24"/>
      <c r="IF720" s="24"/>
      <c r="IG720" s="24"/>
      <c r="IH720" s="24"/>
      <c r="II720" s="24"/>
      <c r="IJ720" s="24"/>
      <c r="IK720" s="24"/>
      <c r="IL720" s="24"/>
      <c r="IM720" s="24"/>
      <c r="IN720" s="24"/>
      <c r="IO720" s="24"/>
      <c r="IP720" s="24"/>
      <c r="IQ720" s="24"/>
      <c r="IR720" s="24"/>
      <c r="IS720" s="24"/>
      <c r="IT720" s="24"/>
      <c r="IU720" s="24"/>
      <c r="IV720" s="24"/>
      <c r="IW720" s="24"/>
      <c r="IX720" s="24"/>
      <c r="IY720" s="24"/>
      <c r="IZ720" s="24"/>
      <c r="JA720" s="24"/>
      <c r="JB720" s="24"/>
      <c r="JC720" s="24"/>
      <c r="JD720" s="24"/>
      <c r="JE720" s="24"/>
      <c r="JF720" s="24"/>
      <c r="JG720" s="24"/>
      <c r="JH720" s="24"/>
      <c r="JI720" s="24"/>
      <c r="JJ720" s="24"/>
      <c r="JK720" s="24"/>
      <c r="JL720" s="24"/>
      <c r="JM720" s="24"/>
      <c r="JN720" s="24"/>
      <c r="JO720" s="24"/>
      <c r="JP720" s="24"/>
      <c r="JQ720" s="24"/>
      <c r="JR720" s="24"/>
      <c r="JS720" s="24"/>
      <c r="JT720" s="24"/>
      <c r="JU720" s="24"/>
      <c r="JV720" s="24"/>
      <c r="JW720" s="24"/>
      <c r="JX720" s="24"/>
      <c r="JY720" s="24"/>
      <c r="JZ720" s="24"/>
      <c r="KA720" s="24"/>
      <c r="KB720" s="24"/>
      <c r="KC720" s="24"/>
      <c r="KD720" s="24"/>
      <c r="KE720" s="24"/>
      <c r="KF720" s="24"/>
      <c r="KG720" s="24"/>
      <c r="KH720" s="24"/>
      <c r="KI720" s="24"/>
      <c r="KJ720" s="24"/>
      <c r="KK720" s="24"/>
      <c r="KL720" s="24"/>
      <c r="KM720" s="24"/>
      <c r="KN720" s="24"/>
      <c r="KO720" s="24"/>
      <c r="KP720" s="24"/>
      <c r="KQ720" s="24"/>
      <c r="KR720" s="24"/>
      <c r="KS720" s="24"/>
      <c r="KT720" s="24"/>
      <c r="KU720" s="24"/>
      <c r="KV720" s="24"/>
      <c r="KW720" s="24"/>
      <c r="KX720" s="24"/>
      <c r="KY720" s="24"/>
      <c r="KZ720" s="24"/>
      <c r="LA720" s="24"/>
      <c r="LB720" s="24"/>
      <c r="LC720" s="24"/>
      <c r="LD720" s="24"/>
      <c r="LE720" s="24"/>
      <c r="LF720" s="24"/>
      <c r="LG720" s="24"/>
      <c r="LH720" s="24"/>
      <c r="LI720" s="24"/>
      <c r="LJ720" s="24"/>
      <c r="LK720" s="24"/>
      <c r="LL720" s="24"/>
      <c r="LM720" s="24"/>
      <c r="LN720" s="24"/>
      <c r="LO720" s="24"/>
      <c r="LP720" s="24"/>
      <c r="LQ720" s="24"/>
      <c r="LR720" s="24"/>
      <c r="LS720" s="24"/>
      <c r="LT720" s="24"/>
      <c r="LU720" s="24"/>
      <c r="LV720" s="24"/>
      <c r="LW720" s="24"/>
      <c r="LX720" s="24"/>
      <c r="LY720" s="24"/>
      <c r="LZ720" s="24"/>
      <c r="MA720" s="24"/>
      <c r="MB720" s="24"/>
      <c r="MC720" s="24"/>
      <c r="MD720" s="24"/>
      <c r="ME720" s="24"/>
      <c r="MF720" s="24"/>
      <c r="MG720" s="24"/>
      <c r="MH720" s="24"/>
      <c r="MI720" s="24"/>
      <c r="MJ720" s="24"/>
      <c r="MK720" s="24"/>
      <c r="ML720" s="24"/>
      <c r="MM720" s="24"/>
      <c r="MN720" s="24"/>
      <c r="MO720" s="24"/>
      <c r="MP720" s="24"/>
      <c r="MQ720" s="24"/>
      <c r="MR720" s="24"/>
      <c r="MS720" s="24"/>
      <c r="MT720" s="24"/>
      <c r="MU720" s="24"/>
      <c r="MV720" s="24"/>
      <c r="MW720" s="24"/>
      <c r="MX720" s="24"/>
      <c r="MY720" s="24"/>
      <c r="MZ720" s="24"/>
      <c r="NA720" s="24"/>
      <c r="NB720" s="24"/>
      <c r="NC720" s="24"/>
      <c r="ND720" s="24"/>
      <c r="NE720" s="24"/>
      <c r="NF720" s="24"/>
      <c r="NG720" s="24"/>
      <c r="NH720" s="24"/>
      <c r="NI720" s="24"/>
      <c r="NJ720" s="24"/>
      <c r="NK720" s="24"/>
      <c r="NL720" s="24"/>
      <c r="NM720" s="24"/>
      <c r="NN720" s="24"/>
      <c r="NO720" s="24"/>
      <c r="NP720" s="24"/>
      <c r="NQ720" s="24"/>
      <c r="NR720" s="24"/>
      <c r="NS720" s="24"/>
      <c r="NT720" s="24"/>
      <c r="NU720" s="24"/>
      <c r="NV720" s="24"/>
      <c r="NW720" s="24"/>
      <c r="NX720" s="24"/>
      <c r="NY720" s="24"/>
      <c r="NZ720" s="24"/>
      <c r="OA720" s="24"/>
      <c r="OB720" s="24"/>
      <c r="OC720" s="24"/>
      <c r="OD720" s="24"/>
      <c r="OE720" s="24"/>
      <c r="OF720" s="24"/>
      <c r="OG720" s="24"/>
      <c r="OH720" s="24"/>
      <c r="OI720" s="24"/>
      <c r="OJ720" s="24"/>
      <c r="OK720" s="24"/>
      <c r="OL720" s="24"/>
      <c r="OM720" s="24"/>
      <c r="ON720" s="24"/>
      <c r="OO720" s="24"/>
      <c r="OP720" s="24"/>
      <c r="OQ720" s="24"/>
      <c r="OR720" s="24"/>
      <c r="OS720" s="24"/>
      <c r="OT720" s="24"/>
      <c r="OU720" s="24"/>
      <c r="OV720" s="24"/>
      <c r="OW720" s="24"/>
      <c r="OX720" s="24"/>
      <c r="OY720" s="24"/>
      <c r="OZ720" s="24"/>
      <c r="PA720" s="24"/>
      <c r="PB720" s="24"/>
      <c r="PC720" s="24"/>
      <c r="PD720" s="24"/>
      <c r="PE720" s="24"/>
      <c r="PF720" s="24"/>
      <c r="PG720" s="24"/>
      <c r="PH720" s="24"/>
      <c r="PI720" s="24"/>
      <c r="PJ720" s="24"/>
      <c r="PK720" s="24"/>
      <c r="PL720" s="24"/>
      <c r="PM720" s="24"/>
      <c r="PN720" s="24"/>
      <c r="PO720" s="24"/>
      <c r="PP720" s="24"/>
      <c r="PQ720" s="24"/>
      <c r="PR720" s="24"/>
      <c r="PS720" s="24"/>
      <c r="PT720" s="24"/>
      <c r="PU720" s="24"/>
      <c r="PV720" s="24"/>
      <c r="PW720" s="24"/>
      <c r="PX720" s="24"/>
      <c r="PY720" s="24"/>
      <c r="PZ720" s="24"/>
      <c r="QA720" s="24"/>
      <c r="QB720" s="24"/>
      <c r="QC720" s="24"/>
      <c r="QD720" s="24"/>
      <c r="QE720" s="24"/>
      <c r="QF720" s="24"/>
      <c r="QG720" s="24"/>
      <c r="QH720" s="24"/>
      <c r="QI720" s="24"/>
      <c r="QJ720" s="24"/>
      <c r="QK720" s="24"/>
    </row>
    <row r="721" spans="1:453" s="107" customFormat="1" ht="30">
      <c r="A721" s="15" t="s">
        <v>2101</v>
      </c>
      <c r="B721" s="16" t="s">
        <v>2522</v>
      </c>
      <c r="C721" s="16" t="s">
        <v>32</v>
      </c>
      <c r="D721" s="27" t="s">
        <v>2532</v>
      </c>
      <c r="E721" s="18"/>
      <c r="F721" s="16"/>
      <c r="G721" s="25"/>
      <c r="H721" s="19"/>
      <c r="I721" s="20"/>
      <c r="J721" s="21"/>
      <c r="K721" s="22"/>
      <c r="L721" s="19"/>
      <c r="M721" s="23"/>
      <c r="N721" s="23">
        <v>0</v>
      </c>
      <c r="O721" s="21"/>
      <c r="P721" s="21"/>
      <c r="Q721" s="16"/>
      <c r="R721" s="16"/>
      <c r="S721" s="18"/>
      <c r="T721" s="18"/>
      <c r="U721" s="18"/>
      <c r="V721" s="18"/>
      <c r="W721" s="18"/>
      <c r="X721" s="18"/>
      <c r="Y721" s="18"/>
      <c r="Z721" s="15"/>
      <c r="AA721" s="15"/>
      <c r="AC721" s="24"/>
      <c r="AD721" s="24"/>
      <c r="AE721" s="24"/>
      <c r="AF721" s="24"/>
      <c r="AG721" s="24"/>
      <c r="AH721" s="24"/>
      <c r="AI721" s="24"/>
      <c r="AJ721" s="24"/>
      <c r="AK721" s="24"/>
      <c r="AL721" s="24"/>
      <c r="AM721" s="24"/>
      <c r="AN721" s="24"/>
      <c r="AO721" s="24"/>
      <c r="AP721" s="24"/>
      <c r="AQ721" s="24"/>
      <c r="AR721" s="24"/>
      <c r="AS721" s="24"/>
      <c r="AT721" s="24"/>
      <c r="AU721" s="24"/>
      <c r="AV721" s="24"/>
      <c r="AW721" s="24"/>
      <c r="AX721" s="24"/>
      <c r="AY721" s="24"/>
      <c r="AZ721" s="24"/>
      <c r="BA721" s="24"/>
      <c r="BB721" s="24"/>
      <c r="BC721" s="24"/>
      <c r="BD721" s="24"/>
      <c r="BE721" s="24"/>
      <c r="BF721" s="24"/>
      <c r="BG721" s="24"/>
      <c r="BH721" s="24"/>
      <c r="BI721" s="24"/>
      <c r="BJ721" s="24"/>
      <c r="BK721" s="24"/>
      <c r="BL721" s="24"/>
      <c r="BM721" s="24"/>
      <c r="BN721" s="24"/>
      <c r="BO721" s="24"/>
      <c r="BP721" s="24"/>
      <c r="BQ721" s="24"/>
      <c r="BR721" s="24"/>
      <c r="BS721" s="24"/>
      <c r="BT721" s="24"/>
      <c r="BU721" s="24"/>
      <c r="BV721" s="24"/>
      <c r="BW721" s="24"/>
      <c r="BX721" s="24"/>
      <c r="BY721" s="24"/>
      <c r="BZ721" s="24"/>
      <c r="CA721" s="24"/>
      <c r="CB721" s="24"/>
      <c r="CC721" s="24"/>
      <c r="CD721" s="24"/>
      <c r="CE721" s="24"/>
      <c r="CF721" s="24"/>
      <c r="CG721" s="24"/>
      <c r="CH721" s="24"/>
      <c r="CI721" s="24"/>
      <c r="CJ721" s="24"/>
      <c r="CK721" s="24"/>
      <c r="CL721" s="24"/>
      <c r="CM721" s="24"/>
      <c r="CN721" s="24"/>
      <c r="CO721" s="24"/>
      <c r="CP721" s="24"/>
      <c r="CQ721" s="24"/>
      <c r="CR721" s="24"/>
      <c r="CS721" s="24"/>
      <c r="CT721" s="24"/>
      <c r="CU721" s="24"/>
      <c r="CV721" s="24"/>
      <c r="CW721" s="24"/>
      <c r="CX721" s="24"/>
      <c r="CY721" s="24"/>
      <c r="CZ721" s="24"/>
      <c r="DA721" s="24"/>
      <c r="DB721" s="24"/>
      <c r="DC721" s="24"/>
      <c r="DD721" s="24"/>
      <c r="DE721" s="24"/>
      <c r="DF721" s="24"/>
      <c r="DG721" s="24"/>
      <c r="DH721" s="24"/>
      <c r="DI721" s="24"/>
      <c r="DJ721" s="24"/>
      <c r="DK721" s="24"/>
      <c r="DL721" s="24"/>
      <c r="DM721" s="24"/>
      <c r="DN721" s="24"/>
      <c r="DO721" s="24"/>
      <c r="DP721" s="24"/>
      <c r="DQ721" s="24"/>
      <c r="DR721" s="24"/>
      <c r="DS721" s="24"/>
      <c r="DT721" s="24"/>
      <c r="DU721" s="24"/>
      <c r="DV721" s="24"/>
      <c r="DW721" s="24"/>
      <c r="DX721" s="24"/>
      <c r="DY721" s="24"/>
      <c r="DZ721" s="24"/>
      <c r="EA721" s="24"/>
      <c r="EB721" s="24"/>
      <c r="EC721" s="24"/>
      <c r="ED721" s="24"/>
      <c r="EE721" s="24"/>
      <c r="EF721" s="24"/>
      <c r="EG721" s="24"/>
      <c r="EH721" s="24"/>
      <c r="EI721" s="24"/>
      <c r="EJ721" s="24"/>
      <c r="EK721" s="24"/>
      <c r="EL721" s="24"/>
      <c r="EM721" s="24"/>
      <c r="EN721" s="24"/>
      <c r="EO721" s="24"/>
      <c r="EP721" s="24"/>
      <c r="EQ721" s="24"/>
      <c r="ER721" s="24"/>
      <c r="ES721" s="24"/>
      <c r="ET721" s="24"/>
      <c r="EU721" s="24"/>
      <c r="EV721" s="24"/>
      <c r="EW721" s="24"/>
      <c r="EX721" s="24"/>
      <c r="EY721" s="24"/>
      <c r="EZ721" s="24"/>
      <c r="FA721" s="24"/>
      <c r="FB721" s="24"/>
      <c r="FC721" s="24"/>
      <c r="FD721" s="24"/>
      <c r="FE721" s="24"/>
      <c r="FF721" s="24"/>
      <c r="FG721" s="24"/>
      <c r="FH721" s="24"/>
      <c r="FI721" s="24"/>
      <c r="FJ721" s="24"/>
      <c r="FK721" s="24"/>
      <c r="FL721" s="24"/>
      <c r="FM721" s="24"/>
      <c r="FN721" s="24"/>
      <c r="FO721" s="24"/>
      <c r="FP721" s="24"/>
      <c r="FQ721" s="24"/>
      <c r="FR721" s="24"/>
      <c r="FS721" s="24"/>
      <c r="FT721" s="24"/>
      <c r="FU721" s="24"/>
      <c r="FV721" s="24"/>
      <c r="FW721" s="24"/>
      <c r="FX721" s="24"/>
      <c r="FY721" s="24"/>
      <c r="FZ721" s="24"/>
      <c r="GA721" s="24"/>
      <c r="GB721" s="24"/>
      <c r="GC721" s="24"/>
      <c r="GD721" s="24"/>
      <c r="GE721" s="24"/>
      <c r="GF721" s="24"/>
      <c r="GG721" s="24"/>
      <c r="GH721" s="24"/>
      <c r="GI721" s="24"/>
      <c r="GJ721" s="24"/>
      <c r="GK721" s="24"/>
      <c r="GL721" s="24"/>
      <c r="GM721" s="24"/>
      <c r="GN721" s="24"/>
      <c r="GO721" s="24"/>
      <c r="GP721" s="24"/>
      <c r="GQ721" s="24"/>
      <c r="GR721" s="24"/>
      <c r="GS721" s="24"/>
      <c r="GT721" s="24"/>
      <c r="GU721" s="24"/>
      <c r="GV721" s="24"/>
      <c r="GW721" s="24"/>
      <c r="GX721" s="24"/>
      <c r="GY721" s="24"/>
      <c r="GZ721" s="24"/>
      <c r="HA721" s="24"/>
      <c r="HB721" s="24"/>
      <c r="HC721" s="24"/>
      <c r="HD721" s="24"/>
      <c r="HE721" s="24"/>
      <c r="HF721" s="24"/>
      <c r="HG721" s="24"/>
      <c r="HH721" s="24"/>
      <c r="HI721" s="24"/>
      <c r="HJ721" s="24"/>
      <c r="HK721" s="24"/>
      <c r="HL721" s="24"/>
      <c r="HM721" s="24"/>
      <c r="HN721" s="24"/>
      <c r="HO721" s="24"/>
      <c r="HP721" s="24"/>
      <c r="HQ721" s="24"/>
      <c r="HR721" s="24"/>
      <c r="HS721" s="24"/>
      <c r="HT721" s="24"/>
      <c r="HU721" s="24"/>
      <c r="HV721" s="24"/>
      <c r="HW721" s="24"/>
      <c r="HX721" s="24"/>
      <c r="HY721" s="24"/>
      <c r="HZ721" s="24"/>
      <c r="IA721" s="24"/>
      <c r="IB721" s="24"/>
      <c r="IC721" s="24"/>
      <c r="ID721" s="24"/>
      <c r="IE721" s="24"/>
      <c r="IF721" s="24"/>
      <c r="IG721" s="24"/>
      <c r="IH721" s="24"/>
      <c r="II721" s="24"/>
      <c r="IJ721" s="24"/>
      <c r="IK721" s="24"/>
      <c r="IL721" s="24"/>
      <c r="IM721" s="24"/>
      <c r="IN721" s="24"/>
      <c r="IO721" s="24"/>
      <c r="IP721" s="24"/>
      <c r="IQ721" s="24"/>
      <c r="IR721" s="24"/>
      <c r="IS721" s="24"/>
      <c r="IT721" s="24"/>
      <c r="IU721" s="24"/>
      <c r="IV721" s="24"/>
      <c r="IW721" s="24"/>
      <c r="IX721" s="24"/>
      <c r="IY721" s="24"/>
      <c r="IZ721" s="24"/>
      <c r="JA721" s="24"/>
      <c r="JB721" s="24"/>
      <c r="JC721" s="24"/>
      <c r="JD721" s="24"/>
      <c r="JE721" s="24"/>
      <c r="JF721" s="24"/>
      <c r="JG721" s="24"/>
      <c r="JH721" s="24"/>
      <c r="JI721" s="24"/>
      <c r="JJ721" s="24"/>
      <c r="JK721" s="24"/>
      <c r="JL721" s="24"/>
      <c r="JM721" s="24"/>
      <c r="JN721" s="24"/>
      <c r="JO721" s="24"/>
      <c r="JP721" s="24"/>
      <c r="JQ721" s="24"/>
      <c r="JR721" s="24"/>
      <c r="JS721" s="24"/>
      <c r="JT721" s="24"/>
      <c r="JU721" s="24"/>
      <c r="JV721" s="24"/>
      <c r="JW721" s="24"/>
      <c r="JX721" s="24"/>
      <c r="JY721" s="24"/>
      <c r="JZ721" s="24"/>
      <c r="KA721" s="24"/>
      <c r="KB721" s="24"/>
      <c r="KC721" s="24"/>
      <c r="KD721" s="24"/>
      <c r="KE721" s="24"/>
      <c r="KF721" s="24"/>
      <c r="KG721" s="24"/>
      <c r="KH721" s="24"/>
      <c r="KI721" s="24"/>
      <c r="KJ721" s="24"/>
      <c r="KK721" s="24"/>
      <c r="KL721" s="24"/>
      <c r="KM721" s="24"/>
      <c r="KN721" s="24"/>
      <c r="KO721" s="24"/>
      <c r="KP721" s="24"/>
      <c r="KQ721" s="24"/>
      <c r="KR721" s="24"/>
      <c r="KS721" s="24"/>
      <c r="KT721" s="24"/>
      <c r="KU721" s="24"/>
      <c r="KV721" s="24"/>
      <c r="KW721" s="24"/>
      <c r="KX721" s="24"/>
      <c r="KY721" s="24"/>
      <c r="KZ721" s="24"/>
      <c r="LA721" s="24"/>
      <c r="LB721" s="24"/>
      <c r="LC721" s="24"/>
      <c r="LD721" s="24"/>
      <c r="LE721" s="24"/>
      <c r="LF721" s="24"/>
      <c r="LG721" s="24"/>
      <c r="LH721" s="24"/>
      <c r="LI721" s="24"/>
      <c r="LJ721" s="24"/>
      <c r="LK721" s="24"/>
      <c r="LL721" s="24"/>
      <c r="LM721" s="24"/>
      <c r="LN721" s="24"/>
      <c r="LO721" s="24"/>
      <c r="LP721" s="24"/>
      <c r="LQ721" s="24"/>
      <c r="LR721" s="24"/>
      <c r="LS721" s="24"/>
      <c r="LT721" s="24"/>
      <c r="LU721" s="24"/>
      <c r="LV721" s="24"/>
      <c r="LW721" s="24"/>
      <c r="LX721" s="24"/>
      <c r="LY721" s="24"/>
      <c r="LZ721" s="24"/>
      <c r="MA721" s="24"/>
      <c r="MB721" s="24"/>
      <c r="MC721" s="24"/>
      <c r="MD721" s="24"/>
      <c r="ME721" s="24"/>
      <c r="MF721" s="24"/>
      <c r="MG721" s="24"/>
      <c r="MH721" s="24"/>
      <c r="MI721" s="24"/>
      <c r="MJ721" s="24"/>
      <c r="MK721" s="24"/>
      <c r="ML721" s="24"/>
      <c r="MM721" s="24"/>
      <c r="MN721" s="24"/>
      <c r="MO721" s="24"/>
      <c r="MP721" s="24"/>
      <c r="MQ721" s="24"/>
      <c r="MR721" s="24"/>
      <c r="MS721" s="24"/>
      <c r="MT721" s="24"/>
      <c r="MU721" s="24"/>
      <c r="MV721" s="24"/>
      <c r="MW721" s="24"/>
      <c r="MX721" s="24"/>
      <c r="MY721" s="24"/>
      <c r="MZ721" s="24"/>
      <c r="NA721" s="24"/>
      <c r="NB721" s="24"/>
      <c r="NC721" s="24"/>
      <c r="ND721" s="24"/>
      <c r="NE721" s="24"/>
      <c r="NF721" s="24"/>
      <c r="NG721" s="24"/>
      <c r="NH721" s="24"/>
      <c r="NI721" s="24"/>
      <c r="NJ721" s="24"/>
      <c r="NK721" s="24"/>
      <c r="NL721" s="24"/>
      <c r="NM721" s="24"/>
      <c r="NN721" s="24"/>
      <c r="NO721" s="24"/>
      <c r="NP721" s="24"/>
      <c r="NQ721" s="24"/>
      <c r="NR721" s="24"/>
      <c r="NS721" s="24"/>
      <c r="NT721" s="24"/>
      <c r="NU721" s="24"/>
      <c r="NV721" s="24"/>
      <c r="NW721" s="24"/>
      <c r="NX721" s="24"/>
      <c r="NY721" s="24"/>
      <c r="NZ721" s="24"/>
      <c r="OA721" s="24"/>
      <c r="OB721" s="24"/>
      <c r="OC721" s="24"/>
      <c r="OD721" s="24"/>
      <c r="OE721" s="24"/>
      <c r="OF721" s="24"/>
      <c r="OG721" s="24"/>
      <c r="OH721" s="24"/>
      <c r="OI721" s="24"/>
      <c r="OJ721" s="24"/>
      <c r="OK721" s="24"/>
      <c r="OL721" s="24"/>
      <c r="OM721" s="24"/>
      <c r="ON721" s="24"/>
      <c r="OO721" s="24"/>
      <c r="OP721" s="24"/>
      <c r="OQ721" s="24"/>
      <c r="OR721" s="24"/>
      <c r="OS721" s="24"/>
      <c r="OT721" s="24"/>
      <c r="OU721" s="24"/>
      <c r="OV721" s="24"/>
      <c r="OW721" s="24"/>
      <c r="OX721" s="24"/>
      <c r="OY721" s="24"/>
      <c r="OZ721" s="24"/>
      <c r="PA721" s="24"/>
      <c r="PB721" s="24"/>
      <c r="PC721" s="24"/>
      <c r="PD721" s="24"/>
      <c r="PE721" s="24"/>
      <c r="PF721" s="24"/>
      <c r="PG721" s="24"/>
      <c r="PH721" s="24"/>
      <c r="PI721" s="24"/>
      <c r="PJ721" s="24"/>
      <c r="PK721" s="24"/>
      <c r="PL721" s="24"/>
      <c r="PM721" s="24"/>
      <c r="PN721" s="24"/>
      <c r="PO721" s="24"/>
      <c r="PP721" s="24"/>
      <c r="PQ721" s="24"/>
      <c r="PR721" s="24"/>
      <c r="PS721" s="24"/>
      <c r="PT721" s="24"/>
      <c r="PU721" s="24"/>
      <c r="PV721" s="24"/>
      <c r="PW721" s="24"/>
      <c r="PX721" s="24"/>
      <c r="PY721" s="24"/>
      <c r="PZ721" s="24"/>
      <c r="QA721" s="24"/>
      <c r="QB721" s="24"/>
      <c r="QC721" s="24"/>
      <c r="QD721" s="24"/>
      <c r="QE721" s="24"/>
      <c r="QF721" s="24"/>
      <c r="QG721" s="24"/>
      <c r="QH721" s="24"/>
      <c r="QI721" s="24"/>
      <c r="QJ721" s="24"/>
      <c r="QK721" s="24"/>
    </row>
    <row r="722" spans="1:453" s="107" customFormat="1" ht="60">
      <c r="A722" s="84" t="s">
        <v>2101</v>
      </c>
      <c r="B722" s="85" t="s">
        <v>1877</v>
      </c>
      <c r="C722" s="85" t="s">
        <v>32</v>
      </c>
      <c r="D722" s="82" t="s">
        <v>1886</v>
      </c>
      <c r="E722" s="101"/>
      <c r="F722" s="85" t="s">
        <v>761</v>
      </c>
      <c r="G722" s="86" t="s">
        <v>1887</v>
      </c>
      <c r="H722" s="102">
        <v>41150</v>
      </c>
      <c r="I722" s="103">
        <v>41240</v>
      </c>
      <c r="J722" s="104">
        <v>2866101.15</v>
      </c>
      <c r="K722" s="105"/>
      <c r="L722" s="102">
        <v>42140</v>
      </c>
      <c r="M722" s="106"/>
      <c r="N722" s="106">
        <v>2866101.15</v>
      </c>
      <c r="O722" s="104"/>
      <c r="P722" s="104">
        <v>3130970.6</v>
      </c>
      <c r="Q722" s="85" t="s">
        <v>69</v>
      </c>
      <c r="R722" s="85" t="s">
        <v>2137</v>
      </c>
      <c r="S722" s="101"/>
      <c r="T722" s="101"/>
      <c r="U722" s="101" t="s">
        <v>1803</v>
      </c>
      <c r="V722" s="101"/>
      <c r="W722" s="101"/>
      <c r="X722" s="101"/>
      <c r="Y722" s="101"/>
      <c r="Z722" s="84"/>
      <c r="AA722" s="84"/>
    </row>
    <row r="723" spans="1:453" s="107" customFormat="1" ht="30">
      <c r="A723" s="84" t="s">
        <v>2101</v>
      </c>
      <c r="B723" s="85" t="s">
        <v>1877</v>
      </c>
      <c r="C723" s="85" t="s">
        <v>32</v>
      </c>
      <c r="D723" s="82" t="s">
        <v>1891</v>
      </c>
      <c r="E723" s="101"/>
      <c r="F723" s="85" t="s">
        <v>1888</v>
      </c>
      <c r="G723" s="86"/>
      <c r="H723" s="102"/>
      <c r="I723" s="103"/>
      <c r="J723" s="104">
        <v>1118981.49</v>
      </c>
      <c r="K723" s="105"/>
      <c r="L723" s="102"/>
      <c r="M723" s="106"/>
      <c r="N723" s="106">
        <v>1118981.49</v>
      </c>
      <c r="O723" s="104"/>
      <c r="P723" s="104"/>
      <c r="Q723" s="85" t="s">
        <v>69</v>
      </c>
      <c r="R723" s="85" t="s">
        <v>2408</v>
      </c>
      <c r="S723" s="101"/>
      <c r="T723" s="101" t="s">
        <v>1803</v>
      </c>
      <c r="U723" s="101"/>
      <c r="V723" s="101"/>
      <c r="W723" s="101"/>
      <c r="X723" s="101"/>
      <c r="Y723" s="101"/>
      <c r="Z723" s="84"/>
      <c r="AA723" s="84"/>
    </row>
    <row r="724" spans="1:453" s="107" customFormat="1" ht="72">
      <c r="A724" s="84" t="s">
        <v>2101</v>
      </c>
      <c r="B724" s="85" t="s">
        <v>1877</v>
      </c>
      <c r="C724" s="85" t="s">
        <v>32</v>
      </c>
      <c r="D724" s="82" t="s">
        <v>1889</v>
      </c>
      <c r="E724" s="101"/>
      <c r="F724" s="85" t="s">
        <v>1354</v>
      </c>
      <c r="G724" s="86" t="s">
        <v>1890</v>
      </c>
      <c r="H724" s="102">
        <v>40308</v>
      </c>
      <c r="I724" s="103">
        <v>40398</v>
      </c>
      <c r="J724" s="104">
        <v>810828.53</v>
      </c>
      <c r="K724" s="105"/>
      <c r="L724" s="102">
        <v>41928</v>
      </c>
      <c r="M724" s="106"/>
      <c r="N724" s="106">
        <v>810828.53</v>
      </c>
      <c r="O724" s="104"/>
      <c r="P724" s="104">
        <v>372694.76</v>
      </c>
      <c r="Q724" s="85" t="s">
        <v>69</v>
      </c>
      <c r="R724" s="85" t="s">
        <v>2406</v>
      </c>
      <c r="S724" s="101"/>
      <c r="T724" s="101"/>
      <c r="U724" s="101" t="s">
        <v>1803</v>
      </c>
      <c r="V724" s="101"/>
      <c r="W724" s="101"/>
      <c r="X724" s="101"/>
      <c r="Y724" s="101"/>
      <c r="Z724" s="84"/>
      <c r="AA724" s="84"/>
    </row>
    <row r="725" spans="1:453" s="107" customFormat="1" ht="72">
      <c r="A725" s="84" t="s">
        <v>2101</v>
      </c>
      <c r="B725" s="85" t="s">
        <v>1877</v>
      </c>
      <c r="C725" s="85" t="s">
        <v>32</v>
      </c>
      <c r="D725" s="82" t="s">
        <v>1884</v>
      </c>
      <c r="E725" s="101"/>
      <c r="F725" s="85" t="s">
        <v>761</v>
      </c>
      <c r="G725" s="86" t="s">
        <v>1885</v>
      </c>
      <c r="H725" s="102">
        <v>41043</v>
      </c>
      <c r="I725" s="103">
        <v>41133</v>
      </c>
      <c r="J725" s="104">
        <v>303175.58</v>
      </c>
      <c r="K725" s="105"/>
      <c r="L725" s="102">
        <v>42123</v>
      </c>
      <c r="M725" s="106">
        <v>-1134.5999999999999</v>
      </c>
      <c r="N725" s="106">
        <v>302040.98000000004</v>
      </c>
      <c r="O725" s="104"/>
      <c r="P725" s="104">
        <v>267214.32</v>
      </c>
      <c r="Q725" s="85" t="s">
        <v>69</v>
      </c>
      <c r="R725" s="85" t="s">
        <v>2405</v>
      </c>
      <c r="S725" s="101"/>
      <c r="T725" s="101"/>
      <c r="U725" s="101" t="s">
        <v>1803</v>
      </c>
      <c r="V725" s="101"/>
      <c r="W725" s="101"/>
      <c r="X725" s="101"/>
      <c r="Y725" s="101"/>
      <c r="Z725" s="84"/>
      <c r="AA725" s="84"/>
    </row>
    <row r="726" spans="1:453" s="107" customFormat="1" ht="72">
      <c r="A726" s="84" t="s">
        <v>2101</v>
      </c>
      <c r="B726" s="85" t="s">
        <v>1877</v>
      </c>
      <c r="C726" s="85" t="s">
        <v>32</v>
      </c>
      <c r="D726" s="82" t="s">
        <v>1878</v>
      </c>
      <c r="E726" s="101"/>
      <c r="F726" s="85" t="s">
        <v>1879</v>
      </c>
      <c r="G726" s="86"/>
      <c r="H726" s="102"/>
      <c r="I726" s="103"/>
      <c r="J726" s="104">
        <v>298195.90999999997</v>
      </c>
      <c r="K726" s="105"/>
      <c r="L726" s="102">
        <v>2700</v>
      </c>
      <c r="M726" s="106"/>
      <c r="N726" s="106">
        <v>298195.90999999997</v>
      </c>
      <c r="O726" s="104"/>
      <c r="P726" s="104">
        <v>267487.33</v>
      </c>
      <c r="Q726" s="85" t="s">
        <v>1996</v>
      </c>
      <c r="R726" s="85" t="s">
        <v>2409</v>
      </c>
      <c r="S726" s="101"/>
      <c r="T726" s="101"/>
      <c r="U726" s="101" t="s">
        <v>1803</v>
      </c>
      <c r="V726" s="101"/>
      <c r="W726" s="101"/>
      <c r="X726" s="101"/>
      <c r="Y726" s="101"/>
      <c r="Z726" s="84"/>
      <c r="AA726" s="84"/>
    </row>
    <row r="727" spans="1:453" s="107" customFormat="1" ht="45">
      <c r="A727" s="84" t="s">
        <v>2101</v>
      </c>
      <c r="B727" s="85" t="s">
        <v>1877</v>
      </c>
      <c r="C727" s="85" t="s">
        <v>32</v>
      </c>
      <c r="D727" s="82" t="s">
        <v>1880</v>
      </c>
      <c r="E727" s="101"/>
      <c r="F727" s="85" t="s">
        <v>1881</v>
      </c>
      <c r="G727" s="86" t="s">
        <v>1882</v>
      </c>
      <c r="H727" s="102">
        <v>40374</v>
      </c>
      <c r="I727" s="103">
        <v>40464</v>
      </c>
      <c r="J727" s="104">
        <v>224766.53</v>
      </c>
      <c r="K727" s="105" t="s">
        <v>1883</v>
      </c>
      <c r="L727" s="102"/>
      <c r="M727" s="106"/>
      <c r="N727" s="106">
        <v>224766.53</v>
      </c>
      <c r="O727" s="104"/>
      <c r="P727" s="104">
        <v>56191.63</v>
      </c>
      <c r="Q727" s="85" t="s">
        <v>221</v>
      </c>
      <c r="R727" s="85" t="s">
        <v>2407</v>
      </c>
      <c r="S727" s="101"/>
      <c r="T727" s="101"/>
      <c r="U727" s="101"/>
      <c r="V727" s="101"/>
      <c r="W727" s="101"/>
      <c r="X727" s="101"/>
      <c r="Y727" s="101" t="s">
        <v>1803</v>
      </c>
      <c r="Z727" s="84"/>
      <c r="AA727" s="84" t="s">
        <v>1803</v>
      </c>
    </row>
    <row r="728" spans="1:453" s="107" customFormat="1" ht="60">
      <c r="A728" s="84" t="s">
        <v>2101</v>
      </c>
      <c r="B728" s="85" t="s">
        <v>1868</v>
      </c>
      <c r="C728" s="85" t="s">
        <v>32</v>
      </c>
      <c r="D728" s="82" t="s">
        <v>1871</v>
      </c>
      <c r="E728" s="101"/>
      <c r="F728" s="85" t="s">
        <v>1872</v>
      </c>
      <c r="G728" s="86" t="s">
        <v>343</v>
      </c>
      <c r="H728" s="102">
        <v>41764</v>
      </c>
      <c r="I728" s="103">
        <v>42034</v>
      </c>
      <c r="J728" s="104">
        <v>204309.41</v>
      </c>
      <c r="K728" s="105">
        <v>42040</v>
      </c>
      <c r="L728" s="102"/>
      <c r="M728" s="106"/>
      <c r="N728" s="106">
        <v>204309.41</v>
      </c>
      <c r="O728" s="104"/>
      <c r="P728" s="104"/>
      <c r="Q728" s="85" t="s">
        <v>221</v>
      </c>
      <c r="R728" s="85"/>
      <c r="S728" s="101"/>
      <c r="T728" s="101"/>
      <c r="U728" s="101"/>
      <c r="V728" s="101"/>
      <c r="W728" s="101"/>
      <c r="X728" s="101"/>
      <c r="Y728" s="101"/>
      <c r="Z728" s="84" t="s">
        <v>1803</v>
      </c>
      <c r="AA728" s="84" t="s">
        <v>1803</v>
      </c>
    </row>
    <row r="729" spans="1:453" s="107" customFormat="1" ht="30">
      <c r="A729" s="84" t="s">
        <v>2101</v>
      </c>
      <c r="B729" s="85" t="s">
        <v>1868</v>
      </c>
      <c r="C729" s="85" t="s">
        <v>32</v>
      </c>
      <c r="D729" s="82" t="s">
        <v>1873</v>
      </c>
      <c r="E729" s="101"/>
      <c r="F729" s="85" t="s">
        <v>1874</v>
      </c>
      <c r="G729" s="86" t="s">
        <v>177</v>
      </c>
      <c r="H729" s="102">
        <v>41752</v>
      </c>
      <c r="I729" s="103">
        <v>41932</v>
      </c>
      <c r="J729" s="104">
        <v>190409.64</v>
      </c>
      <c r="K729" s="105">
        <v>41935</v>
      </c>
      <c r="L729" s="102"/>
      <c r="M729" s="106"/>
      <c r="N729" s="106">
        <v>190409.64</v>
      </c>
      <c r="O729" s="104">
        <v>133689.79999999999</v>
      </c>
      <c r="P729" s="104">
        <v>133689.79999999999</v>
      </c>
      <c r="Q729" s="85" t="s">
        <v>221</v>
      </c>
      <c r="R729" s="85"/>
      <c r="S729" s="101"/>
      <c r="T729" s="101"/>
      <c r="U729" s="101"/>
      <c r="V729" s="101"/>
      <c r="W729" s="101"/>
      <c r="X729" s="101"/>
      <c r="Y729" s="101"/>
      <c r="Z729" s="84" t="s">
        <v>1803</v>
      </c>
      <c r="AA729" s="84" t="s">
        <v>1803</v>
      </c>
    </row>
    <row r="730" spans="1:453" s="107" customFormat="1" ht="30">
      <c r="A730" s="84" t="s">
        <v>2101</v>
      </c>
      <c r="B730" s="85" t="s">
        <v>1868</v>
      </c>
      <c r="C730" s="85" t="s">
        <v>32</v>
      </c>
      <c r="D730" s="82" t="s">
        <v>1869</v>
      </c>
      <c r="E730" s="101"/>
      <c r="F730" s="85" t="s">
        <v>1870</v>
      </c>
      <c r="G730" s="86" t="s">
        <v>337</v>
      </c>
      <c r="H730" s="102">
        <v>41724</v>
      </c>
      <c r="I730" s="103">
        <v>41844</v>
      </c>
      <c r="J730" s="104">
        <v>82128.070000000007</v>
      </c>
      <c r="K730" s="105"/>
      <c r="L730" s="102"/>
      <c r="M730" s="106"/>
      <c r="N730" s="106">
        <v>82128.070000000007</v>
      </c>
      <c r="O730" s="104"/>
      <c r="P730" s="104"/>
      <c r="Q730" s="85" t="s">
        <v>69</v>
      </c>
      <c r="R730" s="85"/>
      <c r="S730" s="101"/>
      <c r="T730" s="101"/>
      <c r="U730" s="101"/>
      <c r="V730" s="101"/>
      <c r="W730" s="101"/>
      <c r="X730" s="101"/>
      <c r="Y730" s="101"/>
      <c r="Z730" s="84" t="s">
        <v>1803</v>
      </c>
      <c r="AA730" s="84" t="s">
        <v>1803</v>
      </c>
    </row>
    <row r="731" spans="1:453" s="107" customFormat="1" ht="30">
      <c r="A731" s="84" t="s">
        <v>2101</v>
      </c>
      <c r="B731" s="85" t="s">
        <v>1868</v>
      </c>
      <c r="C731" s="85" t="s">
        <v>32</v>
      </c>
      <c r="D731" s="82" t="s">
        <v>1875</v>
      </c>
      <c r="E731" s="101"/>
      <c r="F731" s="85" t="s">
        <v>1876</v>
      </c>
      <c r="G731" s="86" t="s">
        <v>552</v>
      </c>
      <c r="H731" s="102">
        <v>41941</v>
      </c>
      <c r="I731" s="103">
        <v>42031</v>
      </c>
      <c r="J731" s="104">
        <v>64932.49</v>
      </c>
      <c r="K731" s="105">
        <v>42033</v>
      </c>
      <c r="L731" s="102">
        <v>42033</v>
      </c>
      <c r="M731" s="106"/>
      <c r="N731" s="106">
        <v>64932.49</v>
      </c>
      <c r="O731" s="104"/>
      <c r="P731" s="104"/>
      <c r="Q731" s="85" t="s">
        <v>69</v>
      </c>
      <c r="R731" s="85"/>
      <c r="S731" s="101"/>
      <c r="T731" s="101"/>
      <c r="U731" s="101"/>
      <c r="V731" s="101"/>
      <c r="W731" s="101"/>
      <c r="X731" s="101"/>
      <c r="Y731" s="101"/>
      <c r="Z731" s="84" t="s">
        <v>1803</v>
      </c>
      <c r="AA731" s="84" t="s">
        <v>1803</v>
      </c>
    </row>
    <row r="732" spans="1:453" s="107" customFormat="1" ht="45">
      <c r="A732" s="84" t="s">
        <v>2098</v>
      </c>
      <c r="B732" s="85" t="s">
        <v>1995</v>
      </c>
      <c r="C732" s="85" t="s">
        <v>32</v>
      </c>
      <c r="D732" s="82" t="s">
        <v>1862</v>
      </c>
      <c r="E732" s="101"/>
      <c r="F732" s="85" t="s">
        <v>1863</v>
      </c>
      <c r="G732" s="86"/>
      <c r="H732" s="102" t="s">
        <v>1864</v>
      </c>
      <c r="I732" s="103">
        <v>41845</v>
      </c>
      <c r="J732" s="104">
        <v>138950</v>
      </c>
      <c r="K732" s="105" t="s">
        <v>83</v>
      </c>
      <c r="L732" s="102"/>
      <c r="M732" s="106"/>
      <c r="N732" s="106">
        <v>138950</v>
      </c>
      <c r="O732" s="104"/>
      <c r="P732" s="104"/>
      <c r="Q732" s="85" t="s">
        <v>69</v>
      </c>
      <c r="R732" s="85" t="s">
        <v>2393</v>
      </c>
      <c r="S732" s="101"/>
      <c r="T732" s="101"/>
      <c r="U732" s="101" t="s">
        <v>1803</v>
      </c>
      <c r="V732" s="101"/>
      <c r="W732" s="101"/>
      <c r="X732" s="101"/>
      <c r="Y732" s="101"/>
      <c r="Z732" s="84"/>
      <c r="AA732" s="84"/>
    </row>
    <row r="733" spans="1:453" s="38" customFormat="1" outlineLevel="1">
      <c r="A733" s="29"/>
      <c r="B733" s="30"/>
      <c r="C733" s="30"/>
      <c r="D733" s="30"/>
      <c r="E733" s="28">
        <v>2053</v>
      </c>
      <c r="F733" s="30"/>
      <c r="G733" s="31"/>
      <c r="H733" s="32"/>
      <c r="I733" s="33"/>
      <c r="J733" s="34">
        <v>9236130979.8299942</v>
      </c>
      <c r="K733" s="35"/>
      <c r="L733" s="36"/>
      <c r="M733" s="34">
        <v>2126795955.0691528</v>
      </c>
      <c r="N733" s="34">
        <v>11364724813.429169</v>
      </c>
      <c r="O733" s="34">
        <v>1860913737.3679323</v>
      </c>
      <c r="P733" s="34">
        <v>5383454246.9762325</v>
      </c>
      <c r="Q733" s="30"/>
      <c r="R733" s="91" t="s">
        <v>2646</v>
      </c>
      <c r="S733" s="93">
        <f>SUMIF(S5:S732,"x",$N5:$N732)</f>
        <v>11337828.940000001</v>
      </c>
      <c r="T733" s="93">
        <f t="shared" ref="T733:AA733" si="0">SUMIF(T5:T732,"x",$N5:$N732)</f>
        <v>1537914910.6200018</v>
      </c>
      <c r="U733" s="93">
        <f t="shared" si="0"/>
        <v>356917883.54999971</v>
      </c>
      <c r="V733" s="93">
        <f t="shared" si="0"/>
        <v>213818727.39999992</v>
      </c>
      <c r="W733" s="93">
        <f t="shared" si="0"/>
        <v>711768.02</v>
      </c>
      <c r="X733" s="93">
        <f t="shared" si="0"/>
        <v>1592611.81</v>
      </c>
      <c r="Y733" s="93">
        <f t="shared" si="0"/>
        <v>2260623044.500001</v>
      </c>
      <c r="Z733" s="93">
        <f t="shared" si="0"/>
        <v>861541826.90999985</v>
      </c>
      <c r="AA733" s="93">
        <f t="shared" si="0"/>
        <v>3122164871.4100022</v>
      </c>
    </row>
    <row r="734" spans="1:453">
      <c r="E734" s="12"/>
      <c r="R734" s="92" t="s">
        <v>2647</v>
      </c>
      <c r="S734" s="94">
        <f>COUNTIF(S5:S732,"x")</f>
        <v>4</v>
      </c>
      <c r="T734" s="94">
        <f t="shared" ref="T734:AA734" si="1">COUNTIF(T5:T732,"x")</f>
        <v>162</v>
      </c>
      <c r="U734" s="94">
        <f t="shared" si="1"/>
        <v>74</v>
      </c>
      <c r="V734" s="94">
        <f t="shared" si="1"/>
        <v>48</v>
      </c>
      <c r="W734" s="94">
        <f t="shared" si="1"/>
        <v>1</v>
      </c>
      <c r="X734" s="94">
        <f t="shared" si="1"/>
        <v>2</v>
      </c>
      <c r="Y734" s="94">
        <f t="shared" si="1"/>
        <v>202</v>
      </c>
      <c r="Z734" s="94">
        <f t="shared" si="1"/>
        <v>217</v>
      </c>
      <c r="AA734" s="94">
        <f t="shared" si="1"/>
        <v>419</v>
      </c>
    </row>
    <row r="735" spans="1:453">
      <c r="E735" s="12"/>
    </row>
    <row r="736" spans="1:453" ht="53.25" customHeight="1">
      <c r="B736" s="146" t="s">
        <v>2731</v>
      </c>
      <c r="C736" s="146"/>
      <c r="D736" s="146"/>
      <c r="E736" s="146"/>
      <c r="F736" s="146"/>
    </row>
    <row r="737" spans="2:6">
      <c r="E737" s="12"/>
    </row>
    <row r="738" spans="2:6" ht="77.25" customHeight="1">
      <c r="B738" s="147" t="s">
        <v>2732</v>
      </c>
      <c r="C738" s="146"/>
      <c r="D738" s="146"/>
      <c r="E738" s="146"/>
      <c r="F738" s="146"/>
    </row>
    <row r="739" spans="2:6">
      <c r="B739" s="111"/>
      <c r="C739" s="111"/>
      <c r="D739" s="111"/>
      <c r="E739" s="111"/>
      <c r="F739" s="111"/>
    </row>
    <row r="740" spans="2:6" ht="69.75" customHeight="1">
      <c r="B740" s="147" t="s">
        <v>2733</v>
      </c>
      <c r="C740" s="146"/>
      <c r="D740" s="146"/>
      <c r="E740" s="146"/>
      <c r="F740" s="146"/>
    </row>
  </sheetData>
  <autoFilter ref="A4:QK734"/>
  <sortState ref="A322:QK732">
    <sortCondition ref="B322:B732"/>
  </sortState>
  <mergeCells count="17">
    <mergeCell ref="B1:I1"/>
    <mergeCell ref="B2:I2"/>
    <mergeCell ref="C3:C4"/>
    <mergeCell ref="F3:F4"/>
    <mergeCell ref="Z3:AA3"/>
    <mergeCell ref="R3:Y3"/>
    <mergeCell ref="O3:P3"/>
    <mergeCell ref="G3:K3"/>
    <mergeCell ref="L3:N3"/>
    <mergeCell ref="Q3:Q4"/>
    <mergeCell ref="B736:F736"/>
    <mergeCell ref="B738:F738"/>
    <mergeCell ref="B740:F740"/>
    <mergeCell ref="A3:A4"/>
    <mergeCell ref="B3:B4"/>
    <mergeCell ref="D3:D4"/>
    <mergeCell ref="E3:E4"/>
  </mergeCells>
  <pageMargins left="0.27559055118110237" right="0.47244094488188981" top="0.39370078740157483" bottom="0.39370078740157483" header="0.23622047244094491" footer="0.19685039370078741"/>
  <pageSetup paperSize="9" scale="55" orientation="landscape" r:id="rId1"/>
</worksheet>
</file>

<file path=xl/worksheets/sheet3.xml><?xml version="1.0" encoding="utf-8"?>
<worksheet xmlns="http://schemas.openxmlformats.org/spreadsheetml/2006/main" xmlns:r="http://schemas.openxmlformats.org/officeDocument/2006/relationships">
  <dimension ref="A1:E20"/>
  <sheetViews>
    <sheetView zoomScaleNormal="100" workbookViewId="0">
      <pane xSplit="3" ySplit="2" topLeftCell="D3" activePane="bottomRight" state="frozen"/>
      <selection activeCell="E202" sqref="E202"/>
      <selection pane="topRight" activeCell="E202" sqref="E202"/>
      <selection pane="bottomLeft" activeCell="E202" sqref="E202"/>
      <selection pane="bottomRight" activeCell="D3" sqref="D3"/>
    </sheetView>
  </sheetViews>
  <sheetFormatPr defaultRowHeight="13.5" customHeight="1"/>
  <cols>
    <col min="1" max="1" width="4.140625" style="48" customWidth="1"/>
    <col min="2" max="2" width="25.5703125" style="48" customWidth="1"/>
    <col min="3" max="3" width="52.42578125" style="48" customWidth="1"/>
    <col min="4" max="4" width="23.5703125" style="69" bestFit="1" customWidth="1"/>
    <col min="5" max="5" width="27.5703125" style="48" bestFit="1" customWidth="1"/>
    <col min="6" max="16384" width="9.140625" style="48"/>
  </cols>
  <sheetData>
    <row r="1" spans="1:5" ht="78" customHeight="1" thickBot="1">
      <c r="A1" s="157" t="s">
        <v>2120</v>
      </c>
      <c r="B1" s="157"/>
      <c r="C1" s="157"/>
      <c r="D1" s="157"/>
      <c r="E1" s="157"/>
    </row>
    <row r="2" spans="1:5" ht="13.5" customHeight="1" thickBot="1">
      <c r="A2" s="70" t="s">
        <v>3</v>
      </c>
      <c r="B2" s="71" t="s">
        <v>27</v>
      </c>
      <c r="C2" s="71" t="s">
        <v>12</v>
      </c>
      <c r="D2" s="72" t="s">
        <v>2121</v>
      </c>
      <c r="E2" s="72" t="s">
        <v>21</v>
      </c>
    </row>
    <row r="3" spans="1:5" ht="13.5" customHeight="1">
      <c r="A3" s="50">
        <v>1</v>
      </c>
      <c r="B3" s="16" t="s">
        <v>2491</v>
      </c>
      <c r="C3" s="16" t="s">
        <v>160</v>
      </c>
      <c r="D3" s="15" t="s">
        <v>2090</v>
      </c>
      <c r="E3" s="17" t="s">
        <v>140</v>
      </c>
    </row>
    <row r="4" spans="1:5" ht="13.5" customHeight="1">
      <c r="A4" s="50">
        <v>2</v>
      </c>
      <c r="B4" s="16" t="s">
        <v>2491</v>
      </c>
      <c r="C4" s="16" t="s">
        <v>141</v>
      </c>
      <c r="D4" s="15" t="s">
        <v>2090</v>
      </c>
      <c r="E4" s="83" t="s">
        <v>140</v>
      </c>
    </row>
    <row r="5" spans="1:5" ht="13.5" customHeight="1">
      <c r="A5" s="50">
        <v>3</v>
      </c>
      <c r="B5" s="16" t="s">
        <v>2491</v>
      </c>
      <c r="C5" s="16" t="s">
        <v>142</v>
      </c>
      <c r="D5" s="15" t="s">
        <v>2090</v>
      </c>
      <c r="E5" s="83" t="s">
        <v>140</v>
      </c>
    </row>
    <row r="6" spans="1:5" ht="13.5" customHeight="1">
      <c r="A6" s="50">
        <v>4</v>
      </c>
      <c r="B6" s="16" t="s">
        <v>150</v>
      </c>
      <c r="C6" s="16" t="s">
        <v>162</v>
      </c>
      <c r="D6" s="15" t="s">
        <v>2090</v>
      </c>
      <c r="E6" s="82" t="s">
        <v>1999</v>
      </c>
    </row>
    <row r="7" spans="1:5" ht="13.5" customHeight="1">
      <c r="A7" s="50">
        <v>5</v>
      </c>
      <c r="B7" s="16" t="s">
        <v>155</v>
      </c>
      <c r="C7" s="16" t="s">
        <v>32</v>
      </c>
      <c r="D7" s="15" t="s">
        <v>2101</v>
      </c>
      <c r="E7" s="82" t="s">
        <v>1171</v>
      </c>
    </row>
    <row r="8" spans="1:5" ht="13.5" customHeight="1">
      <c r="A8" s="50">
        <v>6</v>
      </c>
      <c r="B8" s="16" t="s">
        <v>153</v>
      </c>
      <c r="C8" s="16" t="s">
        <v>32</v>
      </c>
      <c r="D8" s="15" t="s">
        <v>2101</v>
      </c>
      <c r="E8" s="83" t="s">
        <v>140</v>
      </c>
    </row>
    <row r="9" spans="1:5" ht="13.5" customHeight="1">
      <c r="A9" s="50">
        <v>7</v>
      </c>
      <c r="B9" s="16" t="s">
        <v>2522</v>
      </c>
      <c r="C9" s="16" t="s">
        <v>32</v>
      </c>
      <c r="D9" s="15" t="s">
        <v>2101</v>
      </c>
      <c r="E9" s="82" t="s">
        <v>2532</v>
      </c>
    </row>
    <row r="10" spans="1:5" ht="13.5" customHeight="1">
      <c r="A10" s="50">
        <v>8</v>
      </c>
      <c r="B10" s="16" t="s">
        <v>163</v>
      </c>
      <c r="C10" s="16" t="s">
        <v>32</v>
      </c>
      <c r="D10" s="15" t="s">
        <v>2096</v>
      </c>
      <c r="E10" s="82" t="s">
        <v>1171</v>
      </c>
    </row>
    <row r="11" spans="1:5" ht="13.5" customHeight="1">
      <c r="A11" s="50">
        <v>9</v>
      </c>
      <c r="B11" s="16" t="s">
        <v>2524</v>
      </c>
      <c r="C11" s="16" t="s">
        <v>32</v>
      </c>
      <c r="D11" s="15" t="s">
        <v>2096</v>
      </c>
      <c r="E11" s="82" t="s">
        <v>2532</v>
      </c>
    </row>
    <row r="12" spans="1:5" ht="13.5" customHeight="1">
      <c r="A12" s="50">
        <v>10</v>
      </c>
      <c r="B12" s="16" t="s">
        <v>2525</v>
      </c>
      <c r="C12" s="16" t="s">
        <v>32</v>
      </c>
      <c r="D12" s="15" t="s">
        <v>2096</v>
      </c>
      <c r="E12" s="82" t="s">
        <v>2532</v>
      </c>
    </row>
    <row r="13" spans="1:5" ht="13.5" customHeight="1">
      <c r="A13" s="50">
        <v>11</v>
      </c>
      <c r="B13" s="16" t="s">
        <v>2530</v>
      </c>
      <c r="C13" s="16" t="s">
        <v>32</v>
      </c>
      <c r="D13" s="15" t="s">
        <v>2098</v>
      </c>
      <c r="E13" s="82" t="s">
        <v>2532</v>
      </c>
    </row>
    <row r="14" spans="1:5" ht="13.5" customHeight="1">
      <c r="A14" s="50">
        <v>12</v>
      </c>
      <c r="B14" s="16" t="s">
        <v>2527</v>
      </c>
      <c r="C14" s="16" t="s">
        <v>32</v>
      </c>
      <c r="D14" s="15" t="s">
        <v>2102</v>
      </c>
      <c r="E14" s="82" t="s">
        <v>2532</v>
      </c>
    </row>
    <row r="15" spans="1:5" ht="13.5" customHeight="1">
      <c r="A15" s="50">
        <v>13</v>
      </c>
      <c r="B15" s="16" t="s">
        <v>157</v>
      </c>
      <c r="C15" s="16" t="s">
        <v>32</v>
      </c>
      <c r="D15" s="15" t="s">
        <v>2094</v>
      </c>
      <c r="E15" s="83" t="s">
        <v>140</v>
      </c>
    </row>
    <row r="16" spans="1:5" ht="13.5" customHeight="1">
      <c r="A16" s="50">
        <v>14</v>
      </c>
      <c r="B16" s="16" t="s">
        <v>159</v>
      </c>
      <c r="C16" s="16" t="s">
        <v>32</v>
      </c>
      <c r="D16" s="15" t="s">
        <v>2094</v>
      </c>
      <c r="E16" s="83" t="s">
        <v>140</v>
      </c>
    </row>
    <row r="17" spans="1:5" ht="13.5" customHeight="1">
      <c r="A17" s="50">
        <v>15</v>
      </c>
      <c r="B17" s="16" t="s">
        <v>2523</v>
      </c>
      <c r="C17" s="16" t="s">
        <v>32</v>
      </c>
      <c r="D17" s="15" t="s">
        <v>2099</v>
      </c>
      <c r="E17" s="82" t="s">
        <v>2532</v>
      </c>
    </row>
    <row r="18" spans="1:5" ht="13.5" customHeight="1">
      <c r="A18" s="50">
        <v>16</v>
      </c>
      <c r="B18" s="16" t="s">
        <v>2526</v>
      </c>
      <c r="C18" s="16" t="s">
        <v>32</v>
      </c>
      <c r="D18" s="15" t="s">
        <v>2099</v>
      </c>
      <c r="E18" s="82" t="s">
        <v>2532</v>
      </c>
    </row>
    <row r="19" spans="1:5" ht="13.5" customHeight="1">
      <c r="A19" s="50">
        <v>17</v>
      </c>
      <c r="B19" s="16" t="s">
        <v>2528</v>
      </c>
      <c r="C19" s="16" t="s">
        <v>32</v>
      </c>
      <c r="D19" s="15" t="s">
        <v>2095</v>
      </c>
      <c r="E19" s="82" t="s">
        <v>2532</v>
      </c>
    </row>
    <row r="20" spans="1:5" ht="13.5" customHeight="1">
      <c r="A20" s="50">
        <v>18</v>
      </c>
      <c r="B20" s="16" t="s">
        <v>154</v>
      </c>
      <c r="C20" s="16" t="s">
        <v>32</v>
      </c>
      <c r="D20" s="15" t="s">
        <v>2095</v>
      </c>
      <c r="E20" s="82" t="s">
        <v>1171</v>
      </c>
    </row>
  </sheetData>
  <sortState ref="B8:E40">
    <sortCondition ref="B8"/>
  </sortState>
  <mergeCells count="1">
    <mergeCell ref="A1:E1"/>
  </mergeCells>
  <pageMargins left="0.78740157480314965" right="0.78740157480314965" top="0.98425196850393704" bottom="0.98425196850393704" header="0.51181102362204722" footer="0.51181102362204722"/>
  <pageSetup scale="90" orientation="landscape" r:id="rId1"/>
  <headerFooter alignWithMargins="0"/>
</worksheet>
</file>

<file path=xl/worksheets/sheet4.xml><?xml version="1.0" encoding="utf-8"?>
<worksheet xmlns="http://schemas.openxmlformats.org/spreadsheetml/2006/main" xmlns:r="http://schemas.openxmlformats.org/officeDocument/2006/relationships">
  <dimension ref="A2:E55"/>
  <sheetViews>
    <sheetView zoomScaleNormal="100" workbookViewId="0">
      <pane xSplit="2" ySplit="3" topLeftCell="C40" activePane="bottomRight" state="frozen"/>
      <selection activeCell="E202" sqref="E202"/>
      <selection pane="topRight" activeCell="E202" sqref="E202"/>
      <selection pane="bottomLeft" activeCell="E202" sqref="E202"/>
      <selection pane="bottomRight" activeCell="C4" sqref="C4"/>
    </sheetView>
  </sheetViews>
  <sheetFormatPr defaultRowHeight="15"/>
  <cols>
    <col min="1" max="1" width="4.140625" style="13" customWidth="1"/>
    <col min="2" max="2" width="24.42578125" style="13" customWidth="1"/>
    <col min="3" max="3" width="80.42578125" style="13" customWidth="1"/>
    <col min="4" max="4" width="15.5703125" style="13" customWidth="1"/>
    <col min="5" max="5" width="20" style="13" customWidth="1"/>
    <col min="6" max="16384" width="9.140625" style="13"/>
  </cols>
  <sheetData>
    <row r="2" spans="1:5" ht="36.75" customHeight="1" thickBot="1">
      <c r="A2" s="158" t="s">
        <v>2115</v>
      </c>
      <c r="B2" s="158"/>
      <c r="C2" s="158"/>
      <c r="D2" s="158"/>
      <c r="E2" s="158"/>
    </row>
    <row r="3" spans="1:5" ht="39" thickBot="1">
      <c r="A3" s="73" t="s">
        <v>3</v>
      </c>
      <c r="B3" s="74" t="s">
        <v>27</v>
      </c>
      <c r="C3" s="75" t="s">
        <v>12</v>
      </c>
      <c r="D3" s="76" t="s">
        <v>2116</v>
      </c>
      <c r="E3" s="76" t="s">
        <v>6</v>
      </c>
    </row>
    <row r="4" spans="1:5">
      <c r="A4" s="77">
        <v>1</v>
      </c>
      <c r="B4" s="89" t="s">
        <v>2491</v>
      </c>
      <c r="C4" s="89" t="s">
        <v>2124</v>
      </c>
      <c r="D4" s="78">
        <v>9</v>
      </c>
      <c r="E4" s="79">
        <v>2620593.2200000002</v>
      </c>
    </row>
    <row r="5" spans="1:5">
      <c r="A5" s="77">
        <v>2</v>
      </c>
      <c r="B5" s="89" t="s">
        <v>2491</v>
      </c>
      <c r="C5" s="89" t="s">
        <v>417</v>
      </c>
      <c r="D5" s="78">
        <v>25</v>
      </c>
      <c r="E5" s="79">
        <v>477957506.88</v>
      </c>
    </row>
    <row r="6" spans="1:5">
      <c r="A6" s="77">
        <v>3</v>
      </c>
      <c r="B6" s="89" t="s">
        <v>2491</v>
      </c>
      <c r="C6" s="89" t="s">
        <v>536</v>
      </c>
      <c r="D6" s="78">
        <v>1</v>
      </c>
      <c r="E6" s="79">
        <v>426197.19</v>
      </c>
    </row>
    <row r="7" spans="1:5">
      <c r="A7" s="77">
        <v>4</v>
      </c>
      <c r="B7" s="89" t="s">
        <v>2491</v>
      </c>
      <c r="C7" s="89" t="s">
        <v>864</v>
      </c>
      <c r="D7" s="78">
        <v>2</v>
      </c>
      <c r="E7" s="79">
        <v>416244.52</v>
      </c>
    </row>
    <row r="8" spans="1:5">
      <c r="A8" s="77">
        <v>5</v>
      </c>
      <c r="B8" s="89" t="s">
        <v>2491</v>
      </c>
      <c r="C8" s="89" t="s">
        <v>754</v>
      </c>
      <c r="D8" s="78">
        <v>1</v>
      </c>
      <c r="E8" s="79">
        <v>10931.52</v>
      </c>
    </row>
    <row r="9" spans="1:5">
      <c r="A9" s="77">
        <v>6</v>
      </c>
      <c r="B9" s="89" t="s">
        <v>150</v>
      </c>
      <c r="C9" s="89" t="s">
        <v>1072</v>
      </c>
      <c r="D9" s="78">
        <v>1</v>
      </c>
      <c r="E9" s="79">
        <v>53413989.020000003</v>
      </c>
    </row>
    <row r="10" spans="1:5">
      <c r="A10" s="77">
        <v>7</v>
      </c>
      <c r="B10" s="89" t="s">
        <v>150</v>
      </c>
      <c r="C10" s="89" t="s">
        <v>1139</v>
      </c>
      <c r="D10" s="78">
        <v>3</v>
      </c>
      <c r="E10" s="79">
        <v>8802679.6099999994</v>
      </c>
    </row>
    <row r="11" spans="1:5">
      <c r="A11" s="77">
        <v>8</v>
      </c>
      <c r="B11" s="89" t="s">
        <v>150</v>
      </c>
      <c r="C11" s="89" t="s">
        <v>915</v>
      </c>
      <c r="D11" s="78">
        <v>7</v>
      </c>
      <c r="E11" s="79">
        <v>19102477.370000001</v>
      </c>
    </row>
    <row r="12" spans="1:5">
      <c r="A12" s="77">
        <v>9</v>
      </c>
      <c r="B12" s="89" t="s">
        <v>31</v>
      </c>
      <c r="C12" s="89" t="s">
        <v>32</v>
      </c>
      <c r="D12" s="78">
        <v>9</v>
      </c>
      <c r="E12" s="79">
        <v>12875562.43</v>
      </c>
    </row>
    <row r="13" spans="1:5">
      <c r="A13" s="77">
        <v>10</v>
      </c>
      <c r="B13" s="89" t="s">
        <v>42</v>
      </c>
      <c r="C13" s="89" t="s">
        <v>32</v>
      </c>
      <c r="D13" s="78">
        <v>3</v>
      </c>
      <c r="E13" s="79">
        <v>1876525.7799999998</v>
      </c>
    </row>
    <row r="14" spans="1:5">
      <c r="A14" s="77">
        <v>11</v>
      </c>
      <c r="B14" s="89" t="s">
        <v>65</v>
      </c>
      <c r="C14" s="89" t="s">
        <v>32</v>
      </c>
      <c r="D14" s="78">
        <v>2</v>
      </c>
      <c r="E14" s="79">
        <v>1326903.8199999998</v>
      </c>
    </row>
    <row r="15" spans="1:5">
      <c r="A15" s="77">
        <v>12</v>
      </c>
      <c r="B15" s="89" t="s">
        <v>67</v>
      </c>
      <c r="C15" s="89" t="s">
        <v>32</v>
      </c>
      <c r="D15" s="78">
        <v>1</v>
      </c>
      <c r="E15" s="79">
        <v>676778.83</v>
      </c>
    </row>
    <row r="16" spans="1:5">
      <c r="A16" s="77">
        <v>13</v>
      </c>
      <c r="B16" s="89" t="s">
        <v>189</v>
      </c>
      <c r="C16" s="89" t="s">
        <v>32</v>
      </c>
      <c r="D16" s="78">
        <v>4</v>
      </c>
      <c r="E16" s="79">
        <v>1952846.81</v>
      </c>
    </row>
    <row r="17" spans="1:5">
      <c r="A17" s="77">
        <v>14</v>
      </c>
      <c r="B17" s="89" t="s">
        <v>216</v>
      </c>
      <c r="C17" s="89" t="s">
        <v>32</v>
      </c>
      <c r="D17" s="78">
        <v>6</v>
      </c>
      <c r="E17" s="79">
        <v>2661003.4700000002</v>
      </c>
    </row>
    <row r="18" spans="1:5">
      <c r="A18" s="77">
        <v>15</v>
      </c>
      <c r="B18" s="89" t="s">
        <v>1177</v>
      </c>
      <c r="C18" s="89" t="s">
        <v>32</v>
      </c>
      <c r="D18" s="78">
        <v>4</v>
      </c>
      <c r="E18" s="79">
        <v>3145272.1500000004</v>
      </c>
    </row>
    <row r="19" spans="1:5">
      <c r="A19" s="77">
        <v>16</v>
      </c>
      <c r="B19" s="89" t="s">
        <v>1242</v>
      </c>
      <c r="C19" s="89" t="s">
        <v>32</v>
      </c>
      <c r="D19" s="78">
        <v>8</v>
      </c>
      <c r="E19" s="79">
        <v>87982696.26000002</v>
      </c>
    </row>
    <row r="20" spans="1:5">
      <c r="A20" s="77">
        <v>17</v>
      </c>
      <c r="B20" s="89" t="s">
        <v>1248</v>
      </c>
      <c r="C20" s="89" t="s">
        <v>32</v>
      </c>
      <c r="D20" s="78">
        <v>3</v>
      </c>
      <c r="E20" s="79">
        <v>677412.13</v>
      </c>
    </row>
    <row r="21" spans="1:5">
      <c r="A21" s="77">
        <v>18</v>
      </c>
      <c r="B21" s="89" t="s">
        <v>1256</v>
      </c>
      <c r="C21" s="89" t="s">
        <v>32</v>
      </c>
      <c r="D21" s="78">
        <v>2</v>
      </c>
      <c r="E21" s="79">
        <v>394118.02999999997</v>
      </c>
    </row>
    <row r="22" spans="1:5">
      <c r="A22" s="77">
        <v>19</v>
      </c>
      <c r="B22" s="89" t="s">
        <v>1295</v>
      </c>
      <c r="C22" s="89" t="s">
        <v>32</v>
      </c>
      <c r="D22" s="78">
        <v>1</v>
      </c>
      <c r="E22" s="79">
        <v>501938.73</v>
      </c>
    </row>
    <row r="23" spans="1:5">
      <c r="A23" s="77">
        <v>20</v>
      </c>
      <c r="B23" s="89" t="s">
        <v>1319</v>
      </c>
      <c r="C23" s="89" t="s">
        <v>32</v>
      </c>
      <c r="D23" s="78">
        <v>1</v>
      </c>
      <c r="E23" s="79">
        <v>76560.320000000007</v>
      </c>
    </row>
    <row r="24" spans="1:5">
      <c r="A24" s="77">
        <v>21</v>
      </c>
      <c r="B24" s="89" t="s">
        <v>1351</v>
      </c>
      <c r="C24" s="89" t="s">
        <v>32</v>
      </c>
      <c r="D24" s="78">
        <v>2</v>
      </c>
      <c r="E24" s="79">
        <v>583143.64</v>
      </c>
    </row>
    <row r="25" spans="1:5">
      <c r="A25" s="77">
        <v>22</v>
      </c>
      <c r="B25" s="89" t="s">
        <v>1392</v>
      </c>
      <c r="C25" s="89" t="s">
        <v>32</v>
      </c>
      <c r="D25" s="78">
        <v>1</v>
      </c>
      <c r="E25" s="79">
        <v>211094.11</v>
      </c>
    </row>
    <row r="26" spans="1:5">
      <c r="A26" s="77">
        <v>23</v>
      </c>
      <c r="B26" s="89" t="s">
        <v>1401</v>
      </c>
      <c r="C26" s="89" t="s">
        <v>32</v>
      </c>
      <c r="D26" s="78">
        <v>1</v>
      </c>
      <c r="E26" s="79">
        <v>1486005.13</v>
      </c>
    </row>
    <row r="27" spans="1:5">
      <c r="A27" s="77">
        <v>24</v>
      </c>
      <c r="B27" s="89" t="s">
        <v>1438</v>
      </c>
      <c r="C27" s="89" t="s">
        <v>32</v>
      </c>
      <c r="D27" s="78">
        <v>7</v>
      </c>
      <c r="E27" s="79">
        <v>4527712.51</v>
      </c>
    </row>
    <row r="28" spans="1:5">
      <c r="A28" s="77">
        <v>25</v>
      </c>
      <c r="B28" s="89" t="s">
        <v>1481</v>
      </c>
      <c r="C28" s="89" t="s">
        <v>32</v>
      </c>
      <c r="D28" s="78">
        <v>1</v>
      </c>
      <c r="E28" s="79">
        <v>1301280</v>
      </c>
    </row>
    <row r="29" spans="1:5">
      <c r="A29" s="77">
        <v>26</v>
      </c>
      <c r="B29" s="89" t="s">
        <v>1522</v>
      </c>
      <c r="C29" s="89" t="s">
        <v>32</v>
      </c>
      <c r="D29" s="78">
        <v>2</v>
      </c>
      <c r="E29" s="79">
        <v>335950.64</v>
      </c>
    </row>
    <row r="30" spans="1:5">
      <c r="A30" s="77">
        <v>27</v>
      </c>
      <c r="B30" s="89" t="s">
        <v>2091</v>
      </c>
      <c r="C30" s="89" t="s">
        <v>32</v>
      </c>
      <c r="D30" s="78">
        <v>1</v>
      </c>
      <c r="E30" s="79">
        <v>593675.13</v>
      </c>
    </row>
    <row r="31" spans="1:5">
      <c r="A31" s="77">
        <v>28</v>
      </c>
      <c r="B31" s="89" t="s">
        <v>2519</v>
      </c>
      <c r="C31" s="89" t="s">
        <v>32</v>
      </c>
      <c r="D31" s="78">
        <v>1</v>
      </c>
      <c r="E31" s="79">
        <v>1231803.74</v>
      </c>
    </row>
    <row r="32" spans="1:5">
      <c r="A32" s="77">
        <v>29</v>
      </c>
      <c r="B32" s="89" t="s">
        <v>2520</v>
      </c>
      <c r="C32" s="89" t="s">
        <v>32</v>
      </c>
      <c r="D32" s="78">
        <v>4</v>
      </c>
      <c r="E32" s="79">
        <v>1859020.3599999999</v>
      </c>
    </row>
    <row r="33" spans="1:5">
      <c r="A33" s="77">
        <v>30</v>
      </c>
      <c r="B33" s="89" t="s">
        <v>1534</v>
      </c>
      <c r="C33" s="89" t="s">
        <v>32</v>
      </c>
      <c r="D33" s="78">
        <v>13</v>
      </c>
      <c r="E33" s="79">
        <v>6183225.1200000001</v>
      </c>
    </row>
    <row r="34" spans="1:5">
      <c r="A34" s="77">
        <v>31</v>
      </c>
      <c r="B34" s="89" t="s">
        <v>1576</v>
      </c>
      <c r="C34" s="89" t="s">
        <v>32</v>
      </c>
      <c r="D34" s="78">
        <v>1</v>
      </c>
      <c r="E34" s="79">
        <v>562524.12</v>
      </c>
    </row>
    <row r="35" spans="1:5">
      <c r="A35" s="77">
        <v>32</v>
      </c>
      <c r="B35" s="89" t="s">
        <v>2109</v>
      </c>
      <c r="C35" s="89" t="s">
        <v>32</v>
      </c>
      <c r="D35" s="78">
        <v>14</v>
      </c>
      <c r="E35" s="79">
        <v>79235220.169999987</v>
      </c>
    </row>
    <row r="36" spans="1:5">
      <c r="A36" s="77">
        <v>33</v>
      </c>
      <c r="B36" s="89" t="s">
        <v>1598</v>
      </c>
      <c r="C36" s="89" t="s">
        <v>32</v>
      </c>
      <c r="D36" s="78">
        <v>1</v>
      </c>
      <c r="E36" s="79">
        <v>243283.54</v>
      </c>
    </row>
    <row r="37" spans="1:5">
      <c r="A37" s="77">
        <v>34</v>
      </c>
      <c r="B37" s="89" t="s">
        <v>1656</v>
      </c>
      <c r="C37" s="89" t="s">
        <v>32</v>
      </c>
      <c r="D37" s="78">
        <v>5</v>
      </c>
      <c r="E37" s="79">
        <v>2273903.69</v>
      </c>
    </row>
    <row r="38" spans="1:5">
      <c r="A38" s="77">
        <v>35</v>
      </c>
      <c r="B38" s="89" t="s">
        <v>2093</v>
      </c>
      <c r="C38" s="89" t="s">
        <v>32</v>
      </c>
      <c r="D38" s="78">
        <v>1</v>
      </c>
      <c r="E38" s="79">
        <v>2013708.72</v>
      </c>
    </row>
    <row r="39" spans="1:5">
      <c r="A39" s="77">
        <v>36</v>
      </c>
      <c r="B39" s="89" t="s">
        <v>149</v>
      </c>
      <c r="C39" s="89" t="s">
        <v>32</v>
      </c>
      <c r="D39" s="78">
        <v>1</v>
      </c>
      <c r="E39" s="79">
        <v>427477.27</v>
      </c>
    </row>
    <row r="40" spans="1:5">
      <c r="A40" s="77">
        <v>37</v>
      </c>
      <c r="B40" s="89" t="s">
        <v>2106</v>
      </c>
      <c r="C40" s="89" t="s">
        <v>32</v>
      </c>
      <c r="D40" s="78">
        <v>10</v>
      </c>
      <c r="E40" s="79">
        <v>31945031.25</v>
      </c>
    </row>
    <row r="41" spans="1:5">
      <c r="A41" s="77">
        <v>38</v>
      </c>
      <c r="B41" s="89" t="s">
        <v>2108</v>
      </c>
      <c r="C41" s="89" t="s">
        <v>32</v>
      </c>
      <c r="D41" s="78">
        <v>4</v>
      </c>
      <c r="E41" s="79">
        <v>6383967.5899999999</v>
      </c>
    </row>
    <row r="42" spans="1:5">
      <c r="A42" s="77">
        <v>39</v>
      </c>
      <c r="B42" s="89" t="s">
        <v>1711</v>
      </c>
      <c r="C42" s="89" t="s">
        <v>32</v>
      </c>
      <c r="D42" s="78">
        <v>22</v>
      </c>
      <c r="E42" s="79">
        <v>27801456.449999996</v>
      </c>
    </row>
    <row r="43" spans="1:5">
      <c r="A43" s="77">
        <v>40</v>
      </c>
      <c r="B43" s="89" t="s">
        <v>1768</v>
      </c>
      <c r="C43" s="89" t="s">
        <v>32</v>
      </c>
      <c r="D43" s="78">
        <v>4</v>
      </c>
      <c r="E43" s="79">
        <v>925621.56</v>
      </c>
    </row>
    <row r="44" spans="1:5">
      <c r="A44" s="77">
        <v>41</v>
      </c>
      <c r="B44" s="89" t="s">
        <v>151</v>
      </c>
      <c r="C44" s="89" t="s">
        <v>32</v>
      </c>
      <c r="D44" s="78">
        <v>1</v>
      </c>
      <c r="E44" s="79">
        <v>746016.19</v>
      </c>
    </row>
    <row r="45" spans="1:5">
      <c r="A45" s="77">
        <v>42</v>
      </c>
      <c r="B45" s="89" t="s">
        <v>152</v>
      </c>
      <c r="C45" s="89" t="s">
        <v>32</v>
      </c>
      <c r="D45" s="78">
        <v>2</v>
      </c>
      <c r="E45" s="79">
        <v>1846333.27</v>
      </c>
    </row>
    <row r="46" spans="1:5">
      <c r="A46" s="77">
        <v>43</v>
      </c>
      <c r="B46" s="89" t="s">
        <v>2521</v>
      </c>
      <c r="C46" s="89" t="s">
        <v>32</v>
      </c>
      <c r="D46" s="78">
        <v>1</v>
      </c>
      <c r="E46" s="79">
        <v>14618.48</v>
      </c>
    </row>
    <row r="47" spans="1:5">
      <c r="A47" s="77">
        <v>44</v>
      </c>
      <c r="B47" s="89" t="s">
        <v>1834</v>
      </c>
      <c r="C47" s="89" t="s">
        <v>32</v>
      </c>
      <c r="D47" s="78">
        <v>1</v>
      </c>
      <c r="E47" s="79">
        <v>607216.06999999995</v>
      </c>
    </row>
    <row r="48" spans="1:5">
      <c r="A48" s="77">
        <v>45</v>
      </c>
      <c r="B48" s="89" t="s">
        <v>2492</v>
      </c>
      <c r="C48" s="89" t="s">
        <v>32</v>
      </c>
      <c r="D48" s="78">
        <v>7</v>
      </c>
      <c r="E48" s="79">
        <v>3625433.2300000004</v>
      </c>
    </row>
    <row r="49" spans="1:5">
      <c r="A49" s="77">
        <v>46</v>
      </c>
      <c r="B49" s="89" t="s">
        <v>1854</v>
      </c>
      <c r="C49" s="89" t="s">
        <v>32</v>
      </c>
      <c r="D49" s="78">
        <v>1</v>
      </c>
      <c r="E49" s="79">
        <v>169968.61</v>
      </c>
    </row>
    <row r="50" spans="1:5">
      <c r="A50" s="77">
        <v>47</v>
      </c>
      <c r="B50" s="89" t="s">
        <v>1858</v>
      </c>
      <c r="C50" s="89" t="s">
        <v>32</v>
      </c>
      <c r="D50" s="78">
        <v>2</v>
      </c>
      <c r="E50" s="79">
        <v>1721390.98</v>
      </c>
    </row>
    <row r="51" spans="1:5">
      <c r="A51" s="77">
        <v>48</v>
      </c>
      <c r="B51" s="89" t="s">
        <v>1965</v>
      </c>
      <c r="C51" s="89" t="s">
        <v>32</v>
      </c>
      <c r="D51" s="78">
        <v>1</v>
      </c>
      <c r="E51" s="79">
        <v>422182.25</v>
      </c>
    </row>
    <row r="52" spans="1:5">
      <c r="A52" s="77">
        <v>49</v>
      </c>
      <c r="B52" s="89" t="s">
        <v>1994</v>
      </c>
      <c r="C52" s="89" t="s">
        <v>32</v>
      </c>
      <c r="D52" s="78">
        <v>1</v>
      </c>
      <c r="E52" s="79">
        <v>76934.320000000007</v>
      </c>
    </row>
    <row r="53" spans="1:5">
      <c r="A53" s="77">
        <v>50</v>
      </c>
      <c r="B53" s="89" t="s">
        <v>1902</v>
      </c>
      <c r="C53" s="89" t="s">
        <v>32</v>
      </c>
      <c r="D53" s="78">
        <v>7</v>
      </c>
      <c r="E53" s="79">
        <v>4746611.07</v>
      </c>
    </row>
    <row r="54" spans="1:5">
      <c r="A54" s="77">
        <v>51</v>
      </c>
      <c r="B54" s="89" t="s">
        <v>1868</v>
      </c>
      <c r="C54" s="89" t="s">
        <v>32</v>
      </c>
      <c r="D54" s="78">
        <v>4</v>
      </c>
      <c r="E54" s="79">
        <v>541779.6100000001</v>
      </c>
    </row>
    <row r="55" spans="1:5">
      <c r="A55" s="159" t="s">
        <v>2110</v>
      </c>
      <c r="B55" s="159"/>
      <c r="C55" s="159"/>
      <c r="D55" s="80">
        <v>217</v>
      </c>
      <c r="E55" s="81">
        <v>861541826.91000021</v>
      </c>
    </row>
  </sheetData>
  <sortState ref="E131:E312">
    <sortCondition ref="E131"/>
  </sortState>
  <mergeCells count="2">
    <mergeCell ref="A2:E2"/>
    <mergeCell ref="A55:C55"/>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dimension ref="A1:K116"/>
  <sheetViews>
    <sheetView workbookViewId="0">
      <pane xSplit="3" ySplit="2" topLeftCell="D3" activePane="bottomRight" state="frozen"/>
      <selection pane="topRight" activeCell="D1" sqref="D1"/>
      <selection pane="bottomLeft" activeCell="A3" sqref="A3"/>
      <selection pane="bottomRight" activeCell="D3" sqref="D3"/>
    </sheetView>
  </sheetViews>
  <sheetFormatPr defaultRowHeight="15"/>
  <cols>
    <col min="1" max="1" width="4.140625" style="48" customWidth="1"/>
    <col min="2" max="2" width="23.85546875" style="48" bestFit="1" customWidth="1"/>
    <col min="3" max="3" width="60.7109375" style="48" bestFit="1" customWidth="1"/>
    <col min="4" max="4" width="13.7109375" style="98" customWidth="1"/>
    <col min="5" max="5" width="19" style="48" customWidth="1"/>
    <col min="6" max="6" width="15" style="48" bestFit="1" customWidth="1"/>
    <col min="7" max="7" width="36.85546875" style="48" customWidth="1"/>
    <col min="8" max="8" width="9.140625" style="48"/>
    <col min="9" max="9" width="16.5703125" style="48" bestFit="1" customWidth="1"/>
    <col min="10" max="10" width="26.140625" style="48" bestFit="1" customWidth="1"/>
    <col min="11" max="11" width="12" style="48" bestFit="1" customWidth="1"/>
    <col min="12" max="16384" width="9.140625" style="48"/>
  </cols>
  <sheetData>
    <row r="1" spans="1:11" ht="47.25" customHeight="1" thickBot="1">
      <c r="A1" s="157" t="s">
        <v>2103</v>
      </c>
      <c r="B1" s="157"/>
      <c r="C1" s="157"/>
      <c r="D1" s="157"/>
      <c r="E1" s="157"/>
      <c r="F1" s="157"/>
    </row>
    <row r="2" spans="1:11" ht="76.5">
      <c r="A2" s="133" t="s">
        <v>3</v>
      </c>
      <c r="B2" s="134" t="s">
        <v>27</v>
      </c>
      <c r="C2" s="134" t="s">
        <v>12</v>
      </c>
      <c r="D2" s="135" t="s">
        <v>2104</v>
      </c>
      <c r="E2" s="136" t="s">
        <v>2721</v>
      </c>
      <c r="F2" s="137" t="s">
        <v>2105</v>
      </c>
      <c r="G2" s="49"/>
      <c r="H2" s="49"/>
      <c r="I2" s="49"/>
    </row>
    <row r="3" spans="1:11">
      <c r="A3" s="143">
        <v>1</v>
      </c>
      <c r="B3" s="140" t="s">
        <v>2491</v>
      </c>
      <c r="C3" s="140" t="s">
        <v>810</v>
      </c>
      <c r="D3" s="141">
        <v>1</v>
      </c>
      <c r="E3" s="142">
        <v>1976544.65</v>
      </c>
      <c r="F3" s="144">
        <v>354134.51</v>
      </c>
      <c r="G3" s="107"/>
      <c r="H3" s="107"/>
      <c r="I3" s="107"/>
      <c r="J3" s="131"/>
      <c r="K3" s="131"/>
    </row>
    <row r="4" spans="1:11">
      <c r="A4" s="143">
        <v>2</v>
      </c>
      <c r="B4" s="140" t="s">
        <v>2491</v>
      </c>
      <c r="C4" s="140" t="s">
        <v>2124</v>
      </c>
      <c r="D4" s="141">
        <v>9</v>
      </c>
      <c r="E4" s="142">
        <v>2620593.2200000002</v>
      </c>
      <c r="F4" s="144">
        <v>0</v>
      </c>
      <c r="G4" s="107"/>
      <c r="H4" s="107"/>
      <c r="I4" s="107"/>
      <c r="J4" s="131"/>
      <c r="K4" s="131"/>
    </row>
    <row r="5" spans="1:11">
      <c r="A5" s="143">
        <v>3</v>
      </c>
      <c r="B5" s="140" t="s">
        <v>2491</v>
      </c>
      <c r="C5" s="140" t="s">
        <v>253</v>
      </c>
      <c r="D5" s="141">
        <v>25</v>
      </c>
      <c r="E5" s="142">
        <v>229233953.37000003</v>
      </c>
      <c r="F5" s="144">
        <v>67216338.379999995</v>
      </c>
      <c r="G5" s="107"/>
      <c r="H5" s="107"/>
      <c r="I5" s="107"/>
      <c r="J5" s="131"/>
      <c r="K5" s="131"/>
    </row>
    <row r="6" spans="1:11">
      <c r="A6" s="143">
        <v>4</v>
      </c>
      <c r="B6" s="140" t="s">
        <v>2491</v>
      </c>
      <c r="C6" s="140" t="s">
        <v>357</v>
      </c>
      <c r="D6" s="141">
        <v>13</v>
      </c>
      <c r="E6" s="142">
        <v>418141774.18999994</v>
      </c>
      <c r="F6" s="144">
        <v>73438832.629999995</v>
      </c>
      <c r="G6" s="107"/>
      <c r="H6" s="107"/>
      <c r="I6" s="107"/>
      <c r="J6" s="131"/>
      <c r="K6" s="131"/>
    </row>
    <row r="7" spans="1:11">
      <c r="A7" s="143">
        <v>5</v>
      </c>
      <c r="B7" s="140" t="s">
        <v>2491</v>
      </c>
      <c r="C7" s="140" t="s">
        <v>413</v>
      </c>
      <c r="D7" s="141">
        <v>2</v>
      </c>
      <c r="E7" s="142">
        <v>386383.99</v>
      </c>
      <c r="F7" s="144">
        <v>1363723.43</v>
      </c>
      <c r="G7" s="107"/>
      <c r="H7" s="107"/>
      <c r="I7" s="107"/>
      <c r="J7" s="131"/>
      <c r="K7" s="131"/>
    </row>
    <row r="8" spans="1:11">
      <c r="A8" s="143">
        <v>6</v>
      </c>
      <c r="B8" s="140" t="s">
        <v>2491</v>
      </c>
      <c r="C8" s="140" t="s">
        <v>417</v>
      </c>
      <c r="D8" s="141">
        <v>25</v>
      </c>
      <c r="E8" s="142">
        <v>477957506.88</v>
      </c>
      <c r="F8" s="144">
        <v>164991464.91000003</v>
      </c>
      <c r="G8" s="107"/>
      <c r="H8" s="107"/>
      <c r="I8" s="107"/>
      <c r="J8" s="131"/>
      <c r="K8" s="131"/>
    </row>
    <row r="9" spans="1:11">
      <c r="A9" s="143">
        <v>7</v>
      </c>
      <c r="B9" s="140" t="s">
        <v>2491</v>
      </c>
      <c r="C9" s="140" t="s">
        <v>832</v>
      </c>
      <c r="D9" s="141">
        <v>1</v>
      </c>
      <c r="E9" s="142">
        <v>328907.09999999998</v>
      </c>
      <c r="F9" s="144">
        <v>26840.59</v>
      </c>
      <c r="G9" s="107"/>
      <c r="H9" s="107"/>
      <c r="I9" s="107"/>
      <c r="J9" s="131"/>
      <c r="K9" s="131"/>
    </row>
    <row r="10" spans="1:11">
      <c r="A10" s="143">
        <v>8</v>
      </c>
      <c r="B10" s="140" t="s">
        <v>2491</v>
      </c>
      <c r="C10" s="140" t="s">
        <v>536</v>
      </c>
      <c r="D10" s="141">
        <v>1</v>
      </c>
      <c r="E10" s="142">
        <v>426197.19</v>
      </c>
      <c r="F10" s="144">
        <v>56665.59</v>
      </c>
      <c r="G10" s="107"/>
      <c r="H10" s="107"/>
      <c r="I10" s="107"/>
      <c r="J10" s="131"/>
      <c r="K10" s="131"/>
    </row>
    <row r="11" spans="1:11">
      <c r="A11" s="143">
        <v>9</v>
      </c>
      <c r="B11" s="140" t="s">
        <v>2491</v>
      </c>
      <c r="C11" s="140" t="s">
        <v>836</v>
      </c>
      <c r="D11" s="141">
        <v>6</v>
      </c>
      <c r="E11" s="142">
        <v>90281579.950000003</v>
      </c>
      <c r="F11" s="144">
        <v>64900546.669999994</v>
      </c>
      <c r="G11" s="107"/>
      <c r="H11" s="107"/>
      <c r="I11" s="107"/>
      <c r="J11" s="131"/>
      <c r="K11" s="131"/>
    </row>
    <row r="12" spans="1:11">
      <c r="A12" s="143">
        <v>10</v>
      </c>
      <c r="B12" s="140" t="s">
        <v>2491</v>
      </c>
      <c r="C12" s="140" t="s">
        <v>844</v>
      </c>
      <c r="D12" s="141">
        <v>2</v>
      </c>
      <c r="E12" s="142">
        <v>2373732.12</v>
      </c>
      <c r="F12" s="144">
        <v>405035.75</v>
      </c>
      <c r="G12" s="107"/>
      <c r="H12" s="107"/>
      <c r="I12" s="107"/>
      <c r="J12" s="131"/>
      <c r="K12" s="131"/>
    </row>
    <row r="13" spans="1:11">
      <c r="A13" s="143">
        <v>11</v>
      </c>
      <c r="B13" s="140" t="s">
        <v>2491</v>
      </c>
      <c r="C13" s="140" t="s">
        <v>850</v>
      </c>
      <c r="D13" s="141">
        <v>1</v>
      </c>
      <c r="E13" s="142">
        <v>49027.94</v>
      </c>
      <c r="F13" s="144">
        <v>0</v>
      </c>
      <c r="G13" s="107"/>
      <c r="H13" s="107"/>
      <c r="I13" s="107"/>
      <c r="J13" s="131"/>
      <c r="K13" s="131"/>
    </row>
    <row r="14" spans="1:11">
      <c r="A14" s="143">
        <v>12</v>
      </c>
      <c r="B14" s="140" t="s">
        <v>2491</v>
      </c>
      <c r="C14" s="140" t="s">
        <v>540</v>
      </c>
      <c r="D14" s="141">
        <v>1</v>
      </c>
      <c r="E14" s="142">
        <v>768794.39</v>
      </c>
      <c r="F14" s="144">
        <v>0</v>
      </c>
      <c r="G14" s="107"/>
      <c r="H14" s="107"/>
      <c r="I14" s="107"/>
      <c r="J14" s="131"/>
      <c r="K14" s="131"/>
    </row>
    <row r="15" spans="1:11">
      <c r="A15" s="143">
        <v>13</v>
      </c>
      <c r="B15" s="140" t="s">
        <v>2491</v>
      </c>
      <c r="C15" s="140" t="s">
        <v>864</v>
      </c>
      <c r="D15" s="141">
        <v>2</v>
      </c>
      <c r="E15" s="142">
        <v>416244.52</v>
      </c>
      <c r="F15" s="144">
        <v>190160.66999999998</v>
      </c>
      <c r="G15" s="107"/>
      <c r="H15" s="107"/>
      <c r="I15" s="107"/>
      <c r="J15" s="131"/>
      <c r="K15" s="131"/>
    </row>
    <row r="16" spans="1:11">
      <c r="A16" s="143">
        <v>14</v>
      </c>
      <c r="B16" s="140" t="s">
        <v>2491</v>
      </c>
      <c r="C16" s="140" t="s">
        <v>870</v>
      </c>
      <c r="D16" s="141">
        <v>1</v>
      </c>
      <c r="E16" s="142">
        <v>209328.74</v>
      </c>
      <c r="F16" s="144">
        <v>78220.66</v>
      </c>
      <c r="G16" s="107"/>
      <c r="H16" s="107"/>
      <c r="I16" s="107"/>
      <c r="J16" s="131"/>
      <c r="K16" s="131"/>
    </row>
    <row r="17" spans="1:11">
      <c r="A17" s="143">
        <v>15</v>
      </c>
      <c r="B17" s="140" t="s">
        <v>2491</v>
      </c>
      <c r="C17" s="140" t="s">
        <v>558</v>
      </c>
      <c r="D17" s="141">
        <v>2</v>
      </c>
      <c r="E17" s="142">
        <v>63830199.460000001</v>
      </c>
      <c r="F17" s="144">
        <v>10569483</v>
      </c>
      <c r="G17" s="107"/>
      <c r="H17" s="107"/>
      <c r="I17" s="107"/>
      <c r="J17" s="131"/>
      <c r="K17" s="131"/>
    </row>
    <row r="18" spans="1:11">
      <c r="A18" s="143">
        <v>16</v>
      </c>
      <c r="B18" s="140" t="s">
        <v>2491</v>
      </c>
      <c r="C18" s="140" t="s">
        <v>577</v>
      </c>
      <c r="D18" s="141">
        <v>6</v>
      </c>
      <c r="E18" s="142">
        <v>93692355.209999993</v>
      </c>
      <c r="F18" s="144">
        <v>17292305.52</v>
      </c>
      <c r="G18" s="107"/>
      <c r="H18" s="107"/>
      <c r="I18" s="107"/>
      <c r="J18" s="131"/>
      <c r="K18" s="131"/>
    </row>
    <row r="19" spans="1:11">
      <c r="A19" s="143">
        <v>17</v>
      </c>
      <c r="B19" s="140" t="s">
        <v>2491</v>
      </c>
      <c r="C19" s="140" t="s">
        <v>879</v>
      </c>
      <c r="D19" s="141">
        <v>7</v>
      </c>
      <c r="E19" s="142">
        <v>604757850.54999995</v>
      </c>
      <c r="F19" s="144">
        <v>17906933.609999999</v>
      </c>
      <c r="G19" s="107"/>
      <c r="H19" s="107"/>
      <c r="I19" s="107"/>
      <c r="J19" s="131"/>
      <c r="K19" s="131"/>
    </row>
    <row r="20" spans="1:11">
      <c r="A20" s="143">
        <v>18</v>
      </c>
      <c r="B20" s="140" t="s">
        <v>2491</v>
      </c>
      <c r="C20" s="140" t="s">
        <v>1139</v>
      </c>
      <c r="D20" s="141">
        <v>1</v>
      </c>
      <c r="E20" s="142">
        <v>2398635.56</v>
      </c>
      <c r="F20" s="144">
        <v>0</v>
      </c>
      <c r="G20" s="107"/>
      <c r="H20" s="107"/>
      <c r="I20" s="107"/>
      <c r="J20" s="131"/>
      <c r="K20" s="131"/>
    </row>
    <row r="21" spans="1:11">
      <c r="A21" s="143">
        <v>19</v>
      </c>
      <c r="B21" s="140" t="s">
        <v>2491</v>
      </c>
      <c r="C21" s="140" t="s">
        <v>706</v>
      </c>
      <c r="D21" s="141">
        <v>6</v>
      </c>
      <c r="E21" s="142">
        <v>13102837.890000001</v>
      </c>
      <c r="F21" s="144">
        <v>3441536.2899999996</v>
      </c>
      <c r="G21" s="107"/>
      <c r="H21" s="107"/>
      <c r="I21" s="107"/>
      <c r="J21" s="131"/>
      <c r="K21" s="131"/>
    </row>
    <row r="22" spans="1:11">
      <c r="A22" s="143">
        <v>20</v>
      </c>
      <c r="B22" s="140" t="s">
        <v>2491</v>
      </c>
      <c r="C22" s="140" t="s">
        <v>754</v>
      </c>
      <c r="D22" s="141">
        <v>1</v>
      </c>
      <c r="E22" s="142">
        <v>10931.52</v>
      </c>
      <c r="F22" s="144">
        <v>0</v>
      </c>
      <c r="G22" s="107"/>
      <c r="H22" s="107"/>
      <c r="I22" s="107"/>
      <c r="J22" s="131"/>
      <c r="K22" s="131"/>
    </row>
    <row r="23" spans="1:11">
      <c r="A23" s="143">
        <v>21</v>
      </c>
      <c r="B23" s="140" t="s">
        <v>2491</v>
      </c>
      <c r="C23" s="140" t="s">
        <v>756</v>
      </c>
      <c r="D23" s="141">
        <v>3</v>
      </c>
      <c r="E23" s="142">
        <v>74131243.409999996</v>
      </c>
      <c r="F23" s="144">
        <v>37014238.399999999</v>
      </c>
      <c r="G23" s="107"/>
      <c r="H23" s="107"/>
      <c r="I23" s="107"/>
      <c r="J23" s="131"/>
      <c r="K23" s="131"/>
    </row>
    <row r="24" spans="1:11">
      <c r="A24" s="143">
        <v>22</v>
      </c>
      <c r="B24" s="140" t="s">
        <v>2491</v>
      </c>
      <c r="C24" s="140" t="s">
        <v>764</v>
      </c>
      <c r="D24" s="141">
        <v>4</v>
      </c>
      <c r="E24" s="142">
        <v>133762763.34999999</v>
      </c>
      <c r="F24" s="144">
        <v>17698845.98</v>
      </c>
      <c r="G24" s="107"/>
      <c r="H24" s="107"/>
      <c r="I24" s="107"/>
      <c r="J24" s="131"/>
      <c r="K24" s="131"/>
    </row>
    <row r="25" spans="1:11">
      <c r="A25" s="143">
        <v>23</v>
      </c>
      <c r="B25" s="140" t="s">
        <v>2491</v>
      </c>
      <c r="C25" s="140" t="s">
        <v>800</v>
      </c>
      <c r="D25" s="141">
        <v>3</v>
      </c>
      <c r="E25" s="142">
        <v>18721019.520000003</v>
      </c>
      <c r="F25" s="144">
        <v>3526557.59</v>
      </c>
      <c r="G25" s="107"/>
      <c r="H25" s="107"/>
      <c r="I25" s="107"/>
      <c r="J25" s="131"/>
      <c r="K25" s="131"/>
    </row>
    <row r="26" spans="1:11">
      <c r="A26" s="143">
        <v>24</v>
      </c>
      <c r="B26" s="140" t="s">
        <v>150</v>
      </c>
      <c r="C26" s="140" t="s">
        <v>935</v>
      </c>
      <c r="D26" s="141">
        <v>10</v>
      </c>
      <c r="E26" s="142">
        <v>192329744.87000003</v>
      </c>
      <c r="F26" s="144">
        <v>99742924.679999992</v>
      </c>
      <c r="G26" s="107"/>
      <c r="H26" s="107"/>
      <c r="I26" s="107"/>
      <c r="J26" s="131"/>
      <c r="K26" s="131"/>
    </row>
    <row r="27" spans="1:11">
      <c r="A27" s="143">
        <v>25</v>
      </c>
      <c r="B27" s="140" t="s">
        <v>150</v>
      </c>
      <c r="C27" s="140" t="s">
        <v>1072</v>
      </c>
      <c r="D27" s="141">
        <v>5</v>
      </c>
      <c r="E27" s="142">
        <v>86648791.169999987</v>
      </c>
      <c r="F27" s="144">
        <v>21142347.600000001</v>
      </c>
      <c r="G27" s="107"/>
      <c r="H27" s="107"/>
      <c r="I27" s="107"/>
      <c r="J27" s="131"/>
      <c r="K27" s="131"/>
    </row>
    <row r="28" spans="1:11">
      <c r="A28" s="143">
        <v>26</v>
      </c>
      <c r="B28" s="140" t="s">
        <v>150</v>
      </c>
      <c r="C28" s="140" t="s">
        <v>1139</v>
      </c>
      <c r="D28" s="141">
        <v>3</v>
      </c>
      <c r="E28" s="142">
        <v>8802679.6099999994</v>
      </c>
      <c r="F28" s="144">
        <v>559657.74</v>
      </c>
      <c r="G28" s="107"/>
      <c r="H28" s="107"/>
      <c r="I28" s="107"/>
      <c r="J28" s="131"/>
      <c r="K28" s="131"/>
    </row>
    <row r="29" spans="1:11">
      <c r="A29" s="143">
        <v>27</v>
      </c>
      <c r="B29" s="140" t="s">
        <v>150</v>
      </c>
      <c r="C29" s="140" t="s">
        <v>1153</v>
      </c>
      <c r="D29" s="141">
        <v>4</v>
      </c>
      <c r="E29" s="142">
        <v>123114004.43000001</v>
      </c>
      <c r="F29" s="144">
        <v>28233438.41</v>
      </c>
      <c r="G29" s="107"/>
      <c r="H29" s="107"/>
      <c r="I29" s="107"/>
      <c r="J29" s="131"/>
      <c r="K29" s="131"/>
    </row>
    <row r="30" spans="1:11">
      <c r="A30" s="143">
        <v>28</v>
      </c>
      <c r="B30" s="140" t="s">
        <v>150</v>
      </c>
      <c r="C30" s="140" t="s">
        <v>915</v>
      </c>
      <c r="D30" s="141">
        <v>7</v>
      </c>
      <c r="E30" s="142">
        <v>19102477.370000001</v>
      </c>
      <c r="F30" s="144">
        <v>196151.31</v>
      </c>
      <c r="G30" s="107"/>
      <c r="H30" s="107"/>
      <c r="I30" s="107"/>
      <c r="J30" s="131"/>
      <c r="K30" s="131"/>
    </row>
    <row r="31" spans="1:11">
      <c r="A31" s="143">
        <v>29</v>
      </c>
      <c r="B31" s="140" t="s">
        <v>31</v>
      </c>
      <c r="C31" s="140" t="s">
        <v>32</v>
      </c>
      <c r="D31" s="141">
        <v>9</v>
      </c>
      <c r="E31" s="142">
        <v>12875562.43</v>
      </c>
      <c r="F31" s="144">
        <v>1789257.14</v>
      </c>
      <c r="G31" s="107"/>
      <c r="H31" s="107"/>
      <c r="I31" s="107"/>
      <c r="J31" s="131"/>
      <c r="K31" s="131"/>
    </row>
    <row r="32" spans="1:11">
      <c r="A32" s="143">
        <v>30</v>
      </c>
      <c r="B32" s="140" t="s">
        <v>42</v>
      </c>
      <c r="C32" s="140" t="s">
        <v>32</v>
      </c>
      <c r="D32" s="141">
        <v>3</v>
      </c>
      <c r="E32" s="142">
        <v>1876525.7799999998</v>
      </c>
      <c r="F32" s="144">
        <v>0</v>
      </c>
      <c r="G32" s="107"/>
      <c r="H32" s="107"/>
      <c r="I32" s="107"/>
      <c r="J32" s="131"/>
      <c r="K32" s="131"/>
    </row>
    <row r="33" spans="1:11">
      <c r="A33" s="143">
        <v>31</v>
      </c>
      <c r="B33" s="140" t="s">
        <v>59</v>
      </c>
      <c r="C33" s="140" t="s">
        <v>32</v>
      </c>
      <c r="D33" s="141">
        <v>6</v>
      </c>
      <c r="E33" s="142">
        <v>3159888.64</v>
      </c>
      <c r="F33" s="144">
        <v>658480.67000000004</v>
      </c>
      <c r="G33" s="107"/>
      <c r="H33" s="107"/>
      <c r="I33" s="107"/>
      <c r="J33" s="131"/>
      <c r="K33" s="131"/>
    </row>
    <row r="34" spans="1:11">
      <c r="A34" s="143">
        <v>32</v>
      </c>
      <c r="B34" s="140" t="s">
        <v>65</v>
      </c>
      <c r="C34" s="140" t="s">
        <v>32</v>
      </c>
      <c r="D34" s="141">
        <v>2</v>
      </c>
      <c r="E34" s="142">
        <v>1326903.8199999998</v>
      </c>
      <c r="F34" s="144">
        <v>32858.19</v>
      </c>
      <c r="G34" s="107"/>
      <c r="H34" s="107"/>
      <c r="I34" s="107"/>
      <c r="J34" s="131"/>
      <c r="K34" s="131"/>
    </row>
    <row r="35" spans="1:11">
      <c r="A35" s="143">
        <v>33</v>
      </c>
      <c r="B35" s="140" t="s">
        <v>66</v>
      </c>
      <c r="C35" s="140" t="s">
        <v>32</v>
      </c>
      <c r="D35" s="141">
        <v>1</v>
      </c>
      <c r="E35" s="142">
        <v>432038.5</v>
      </c>
      <c r="F35" s="144">
        <v>15923.78</v>
      </c>
      <c r="G35" s="107"/>
      <c r="H35" s="107"/>
      <c r="I35" s="107"/>
      <c r="J35" s="131"/>
      <c r="K35" s="131"/>
    </row>
    <row r="36" spans="1:11">
      <c r="A36" s="143">
        <v>34</v>
      </c>
      <c r="B36" s="140" t="s">
        <v>67</v>
      </c>
      <c r="C36" s="140" t="s">
        <v>32</v>
      </c>
      <c r="D36" s="141">
        <v>1</v>
      </c>
      <c r="E36" s="142">
        <v>676778.83</v>
      </c>
      <c r="F36" s="144">
        <v>267659.53999999998</v>
      </c>
      <c r="G36" s="107"/>
      <c r="H36" s="107"/>
      <c r="I36" s="107"/>
      <c r="J36" s="131"/>
      <c r="K36" s="131"/>
    </row>
    <row r="37" spans="1:11">
      <c r="A37" s="143">
        <v>35</v>
      </c>
      <c r="B37" s="140" t="s">
        <v>189</v>
      </c>
      <c r="C37" s="140" t="s">
        <v>32</v>
      </c>
      <c r="D37" s="141">
        <v>4</v>
      </c>
      <c r="E37" s="142">
        <v>1952846.81</v>
      </c>
      <c r="F37" s="144">
        <v>281343.65999999997</v>
      </c>
      <c r="G37" s="107"/>
      <c r="H37" s="107"/>
      <c r="I37" s="107"/>
      <c r="J37" s="131"/>
      <c r="K37" s="131"/>
    </row>
    <row r="38" spans="1:11">
      <c r="A38" s="143">
        <v>36</v>
      </c>
      <c r="B38" s="140" t="s">
        <v>216</v>
      </c>
      <c r="C38" s="140" t="s">
        <v>32</v>
      </c>
      <c r="D38" s="141">
        <v>6</v>
      </c>
      <c r="E38" s="142">
        <v>2661003.4700000002</v>
      </c>
      <c r="F38" s="144">
        <v>272437.59999999998</v>
      </c>
      <c r="G38" s="107"/>
      <c r="H38" s="107"/>
      <c r="I38" s="107"/>
      <c r="J38" s="131"/>
      <c r="K38" s="131"/>
    </row>
    <row r="39" spans="1:11">
      <c r="A39" s="143">
        <v>37</v>
      </c>
      <c r="B39" s="140" t="s">
        <v>1177</v>
      </c>
      <c r="C39" s="140" t="s">
        <v>32</v>
      </c>
      <c r="D39" s="141">
        <v>4</v>
      </c>
      <c r="E39" s="142">
        <v>3145272.1500000004</v>
      </c>
      <c r="F39" s="144">
        <v>241307.75</v>
      </c>
      <c r="G39" s="107"/>
      <c r="H39" s="107"/>
      <c r="I39" s="107"/>
      <c r="J39" s="131"/>
      <c r="K39" s="131"/>
    </row>
    <row r="40" spans="1:11">
      <c r="A40" s="143">
        <v>38</v>
      </c>
      <c r="B40" s="140" t="s">
        <v>1188</v>
      </c>
      <c r="C40" s="140" t="s">
        <v>32</v>
      </c>
      <c r="D40" s="141">
        <v>1</v>
      </c>
      <c r="E40" s="142">
        <v>66196.78</v>
      </c>
      <c r="F40" s="144">
        <v>0</v>
      </c>
      <c r="G40" s="107"/>
      <c r="H40" s="107"/>
      <c r="I40" s="107"/>
      <c r="J40" s="131"/>
      <c r="K40" s="131"/>
    </row>
    <row r="41" spans="1:11">
      <c r="A41" s="143">
        <v>39</v>
      </c>
      <c r="B41" s="140" t="s">
        <v>1211</v>
      </c>
      <c r="C41" s="140" t="s">
        <v>32</v>
      </c>
      <c r="D41" s="141">
        <v>3</v>
      </c>
      <c r="E41" s="142">
        <v>5261571.05</v>
      </c>
      <c r="F41" s="144">
        <v>1230212.78</v>
      </c>
      <c r="G41" s="107"/>
      <c r="H41" s="107"/>
      <c r="I41" s="107"/>
      <c r="J41" s="131"/>
      <c r="K41" s="131"/>
    </row>
    <row r="42" spans="1:11">
      <c r="A42" s="143">
        <v>40</v>
      </c>
      <c r="B42" s="140" t="s">
        <v>1242</v>
      </c>
      <c r="C42" s="140" t="s">
        <v>32</v>
      </c>
      <c r="D42" s="141">
        <v>8</v>
      </c>
      <c r="E42" s="142">
        <v>87982696.26000002</v>
      </c>
      <c r="F42" s="144">
        <v>34441747.839999996</v>
      </c>
      <c r="G42" s="107"/>
      <c r="H42" s="107"/>
      <c r="I42" s="107"/>
      <c r="J42" s="131"/>
      <c r="K42" s="131"/>
    </row>
    <row r="43" spans="1:11">
      <c r="A43" s="143">
        <v>41</v>
      </c>
      <c r="B43" s="140" t="s">
        <v>143</v>
      </c>
      <c r="C43" s="140" t="s">
        <v>32</v>
      </c>
      <c r="D43" s="141">
        <v>1</v>
      </c>
      <c r="E43" s="142">
        <v>950768.32</v>
      </c>
      <c r="F43" s="144">
        <v>0</v>
      </c>
      <c r="G43" s="107"/>
      <c r="H43" s="107"/>
      <c r="I43" s="107"/>
      <c r="J43" s="131"/>
      <c r="K43" s="131"/>
    </row>
    <row r="44" spans="1:11">
      <c r="A44" s="143">
        <v>42</v>
      </c>
      <c r="B44" s="140" t="s">
        <v>1248</v>
      </c>
      <c r="C44" s="140" t="s">
        <v>32</v>
      </c>
      <c r="D44" s="141">
        <v>3</v>
      </c>
      <c r="E44" s="142">
        <v>677412.13</v>
      </c>
      <c r="F44" s="144">
        <v>0</v>
      </c>
      <c r="G44" s="107"/>
      <c r="H44" s="107"/>
      <c r="I44" s="107"/>
      <c r="J44" s="131"/>
      <c r="K44" s="131"/>
    </row>
    <row r="45" spans="1:11">
      <c r="A45" s="143">
        <v>43</v>
      </c>
      <c r="B45" s="140" t="s">
        <v>2107</v>
      </c>
      <c r="C45" s="140" t="s">
        <v>32</v>
      </c>
      <c r="D45" s="141">
        <v>3</v>
      </c>
      <c r="E45" s="142">
        <v>569705.72000000009</v>
      </c>
      <c r="F45" s="144">
        <v>208023.91999999998</v>
      </c>
      <c r="G45" s="107"/>
      <c r="H45" s="107"/>
      <c r="I45" s="107"/>
      <c r="J45" s="131"/>
      <c r="K45" s="131"/>
    </row>
    <row r="46" spans="1:11">
      <c r="A46" s="143">
        <v>44</v>
      </c>
      <c r="B46" s="140" t="s">
        <v>1256</v>
      </c>
      <c r="C46" s="140" t="s">
        <v>32</v>
      </c>
      <c r="D46" s="141">
        <v>2</v>
      </c>
      <c r="E46" s="142">
        <v>394118.02999999997</v>
      </c>
      <c r="F46" s="144">
        <v>0</v>
      </c>
      <c r="G46" s="107"/>
      <c r="H46" s="107"/>
      <c r="I46" s="107"/>
      <c r="J46" s="131"/>
      <c r="K46" s="131"/>
    </row>
    <row r="47" spans="1:11">
      <c r="A47" s="143">
        <v>45</v>
      </c>
      <c r="B47" s="140" t="s">
        <v>1283</v>
      </c>
      <c r="C47" s="140" t="s">
        <v>32</v>
      </c>
      <c r="D47" s="141">
        <v>4</v>
      </c>
      <c r="E47" s="142">
        <v>1545796.88</v>
      </c>
      <c r="F47" s="144">
        <v>864500.45</v>
      </c>
      <c r="G47" s="107"/>
      <c r="H47" s="107"/>
      <c r="I47" s="107"/>
      <c r="J47" s="131"/>
      <c r="K47" s="131"/>
    </row>
    <row r="48" spans="1:11">
      <c r="A48" s="143">
        <v>46</v>
      </c>
      <c r="B48" s="140" t="s">
        <v>1295</v>
      </c>
      <c r="C48" s="140" t="s">
        <v>32</v>
      </c>
      <c r="D48" s="141">
        <v>1</v>
      </c>
      <c r="E48" s="142">
        <v>501938.73</v>
      </c>
      <c r="F48" s="144">
        <v>0</v>
      </c>
      <c r="G48" s="107"/>
      <c r="H48" s="107"/>
      <c r="I48" s="107"/>
      <c r="J48" s="131"/>
      <c r="K48" s="131"/>
    </row>
    <row r="49" spans="1:11">
      <c r="A49" s="143">
        <v>47</v>
      </c>
      <c r="B49" s="140" t="s">
        <v>1363</v>
      </c>
      <c r="C49" s="140" t="s">
        <v>32</v>
      </c>
      <c r="D49" s="141">
        <v>4</v>
      </c>
      <c r="E49" s="142">
        <v>55189890.019999996</v>
      </c>
      <c r="F49" s="144">
        <v>15708823.74</v>
      </c>
      <c r="G49" s="107"/>
      <c r="H49" s="107"/>
      <c r="I49" s="107"/>
      <c r="J49" s="131"/>
      <c r="K49" s="131"/>
    </row>
    <row r="50" spans="1:11">
      <c r="A50" s="143">
        <v>48</v>
      </c>
      <c r="B50" s="140" t="s">
        <v>1304</v>
      </c>
      <c r="C50" s="140" t="s">
        <v>32</v>
      </c>
      <c r="D50" s="141">
        <v>1</v>
      </c>
      <c r="E50" s="142">
        <v>255271.8</v>
      </c>
      <c r="F50" s="144">
        <v>0</v>
      </c>
      <c r="G50" s="107"/>
      <c r="H50" s="107"/>
      <c r="I50" s="107"/>
      <c r="J50" s="131"/>
      <c r="K50" s="131"/>
    </row>
    <row r="51" spans="1:11">
      <c r="A51" s="143">
        <v>49</v>
      </c>
      <c r="B51" s="140" t="s">
        <v>1309</v>
      </c>
      <c r="C51" s="140" t="s">
        <v>32</v>
      </c>
      <c r="D51" s="141">
        <v>1</v>
      </c>
      <c r="E51" s="142">
        <v>156064.60999999999</v>
      </c>
      <c r="F51" s="144">
        <v>75794.929999999993</v>
      </c>
      <c r="G51" s="107"/>
      <c r="H51" s="107"/>
      <c r="I51" s="107"/>
      <c r="J51" s="131"/>
      <c r="K51" s="131"/>
    </row>
    <row r="52" spans="1:11">
      <c r="A52" s="143">
        <v>50</v>
      </c>
      <c r="B52" s="140" t="s">
        <v>2533</v>
      </c>
      <c r="C52" s="140" t="s">
        <v>32</v>
      </c>
      <c r="D52" s="141">
        <v>1</v>
      </c>
      <c r="E52" s="142">
        <v>75866.3</v>
      </c>
      <c r="F52" s="144">
        <v>42258.61</v>
      </c>
      <c r="G52" s="107"/>
      <c r="H52" s="107"/>
      <c r="I52" s="107"/>
      <c r="J52" s="131"/>
      <c r="K52" s="131"/>
    </row>
    <row r="53" spans="1:11">
      <c r="A53" s="143">
        <v>51</v>
      </c>
      <c r="B53" s="140" t="s">
        <v>1319</v>
      </c>
      <c r="C53" s="140" t="s">
        <v>32</v>
      </c>
      <c r="D53" s="141">
        <v>1</v>
      </c>
      <c r="E53" s="142">
        <v>76560.320000000007</v>
      </c>
      <c r="F53" s="144">
        <v>57821.53</v>
      </c>
      <c r="G53" s="107"/>
      <c r="H53" s="107"/>
      <c r="I53" s="107"/>
      <c r="J53" s="131"/>
      <c r="K53" s="131"/>
    </row>
    <row r="54" spans="1:11">
      <c r="A54" s="143">
        <v>52</v>
      </c>
      <c r="B54" s="140" t="s">
        <v>1328</v>
      </c>
      <c r="C54" s="140" t="s">
        <v>32</v>
      </c>
      <c r="D54" s="141">
        <v>2</v>
      </c>
      <c r="E54" s="142">
        <v>9765200.8399999999</v>
      </c>
      <c r="F54" s="144">
        <v>3463759.48</v>
      </c>
      <c r="G54" s="107"/>
      <c r="H54" s="107"/>
      <c r="I54" s="107"/>
      <c r="J54" s="131"/>
      <c r="K54" s="131"/>
    </row>
    <row r="55" spans="1:11">
      <c r="A55" s="143">
        <v>53</v>
      </c>
      <c r="B55" s="140" t="s">
        <v>1339</v>
      </c>
      <c r="C55" s="140" t="s">
        <v>32</v>
      </c>
      <c r="D55" s="141">
        <v>1</v>
      </c>
      <c r="E55" s="142">
        <v>239961.11</v>
      </c>
      <c r="F55" s="144">
        <v>0</v>
      </c>
      <c r="G55" s="107"/>
      <c r="H55" s="107"/>
      <c r="I55" s="107"/>
      <c r="J55" s="131"/>
      <c r="K55" s="131"/>
    </row>
    <row r="56" spans="1:11">
      <c r="A56" s="143">
        <v>54</v>
      </c>
      <c r="B56" s="140" t="s">
        <v>1351</v>
      </c>
      <c r="C56" s="140" t="s">
        <v>32</v>
      </c>
      <c r="D56" s="141">
        <v>2</v>
      </c>
      <c r="E56" s="142">
        <v>583143.64</v>
      </c>
      <c r="F56" s="144">
        <v>92637.99</v>
      </c>
      <c r="G56" s="107"/>
      <c r="H56" s="107"/>
      <c r="I56" s="107"/>
      <c r="J56" s="131"/>
      <c r="K56" s="131"/>
    </row>
    <row r="57" spans="1:11">
      <c r="A57" s="143">
        <v>55</v>
      </c>
      <c r="B57" s="140" t="s">
        <v>1392</v>
      </c>
      <c r="C57" s="140" t="s">
        <v>32</v>
      </c>
      <c r="D57" s="141">
        <v>1</v>
      </c>
      <c r="E57" s="142">
        <v>211094.11</v>
      </c>
      <c r="F57" s="144">
        <v>100000</v>
      </c>
      <c r="G57" s="107"/>
      <c r="H57" s="107"/>
      <c r="I57" s="107"/>
      <c r="J57" s="131"/>
      <c r="K57" s="131"/>
    </row>
    <row r="58" spans="1:11">
      <c r="A58" s="143">
        <v>56</v>
      </c>
      <c r="B58" s="140" t="s">
        <v>1401</v>
      </c>
      <c r="C58" s="140" t="s">
        <v>32</v>
      </c>
      <c r="D58" s="141">
        <v>1</v>
      </c>
      <c r="E58" s="142">
        <v>1486005.13</v>
      </c>
      <c r="F58" s="144">
        <v>1184756.04</v>
      </c>
      <c r="G58" s="107"/>
      <c r="H58" s="107"/>
      <c r="I58" s="107"/>
      <c r="J58" s="131"/>
      <c r="K58" s="131"/>
    </row>
    <row r="59" spans="1:11">
      <c r="A59" s="143">
        <v>57</v>
      </c>
      <c r="B59" s="140" t="s">
        <v>1410</v>
      </c>
      <c r="C59" s="140" t="s">
        <v>32</v>
      </c>
      <c r="D59" s="141">
        <v>3</v>
      </c>
      <c r="E59" s="142">
        <v>3147864.7800000003</v>
      </c>
      <c r="F59" s="144">
        <v>2141203.37</v>
      </c>
      <c r="G59" s="107"/>
      <c r="H59" s="107"/>
      <c r="I59" s="107"/>
      <c r="J59" s="131"/>
      <c r="K59" s="131"/>
    </row>
    <row r="60" spans="1:11">
      <c r="A60" s="143">
        <v>58</v>
      </c>
      <c r="B60" s="140" t="s">
        <v>1431</v>
      </c>
      <c r="C60" s="140" t="s">
        <v>32</v>
      </c>
      <c r="D60" s="141">
        <v>1</v>
      </c>
      <c r="E60" s="142">
        <v>511455.75</v>
      </c>
      <c r="F60" s="144">
        <v>251772.25</v>
      </c>
      <c r="G60" s="107"/>
      <c r="H60" s="107"/>
      <c r="I60" s="107"/>
      <c r="J60" s="131"/>
      <c r="K60" s="131"/>
    </row>
    <row r="61" spans="1:11">
      <c r="A61" s="143">
        <v>59</v>
      </c>
      <c r="B61" s="140" t="s">
        <v>1438</v>
      </c>
      <c r="C61" s="140" t="s">
        <v>32</v>
      </c>
      <c r="D61" s="141">
        <v>7</v>
      </c>
      <c r="E61" s="142">
        <v>4527712.51</v>
      </c>
      <c r="F61" s="144">
        <v>0</v>
      </c>
      <c r="G61" s="107"/>
      <c r="H61" s="107"/>
      <c r="I61" s="107"/>
      <c r="J61" s="131"/>
      <c r="K61" s="131"/>
    </row>
    <row r="62" spans="1:11">
      <c r="A62" s="143">
        <v>60</v>
      </c>
      <c r="B62" s="140" t="s">
        <v>1474</v>
      </c>
      <c r="C62" s="140" t="s">
        <v>32</v>
      </c>
      <c r="D62" s="141">
        <v>1</v>
      </c>
      <c r="E62" s="142">
        <v>1873099.24</v>
      </c>
      <c r="F62" s="144">
        <v>89801.49</v>
      </c>
      <c r="G62" s="107"/>
      <c r="H62" s="107"/>
      <c r="I62" s="107"/>
      <c r="J62" s="131"/>
      <c r="K62" s="131"/>
    </row>
    <row r="63" spans="1:11">
      <c r="A63" s="143">
        <v>61</v>
      </c>
      <c r="B63" s="140" t="s">
        <v>1481</v>
      </c>
      <c r="C63" s="140" t="s">
        <v>32</v>
      </c>
      <c r="D63" s="141">
        <v>1</v>
      </c>
      <c r="E63" s="142">
        <v>1301280</v>
      </c>
      <c r="F63" s="144">
        <v>49097.760000000002</v>
      </c>
      <c r="G63" s="107"/>
      <c r="H63" s="107"/>
      <c r="I63" s="107"/>
      <c r="J63" s="131"/>
      <c r="K63" s="131"/>
    </row>
    <row r="64" spans="1:11">
      <c r="A64" s="143">
        <v>62</v>
      </c>
      <c r="B64" s="140" t="s">
        <v>1486</v>
      </c>
      <c r="C64" s="140" t="s">
        <v>32</v>
      </c>
      <c r="D64" s="141">
        <v>2</v>
      </c>
      <c r="E64" s="142">
        <v>370255.12</v>
      </c>
      <c r="F64" s="144">
        <v>0</v>
      </c>
      <c r="G64" s="107"/>
      <c r="H64" s="107"/>
      <c r="I64" s="107"/>
      <c r="J64" s="131"/>
      <c r="K64" s="131"/>
    </row>
    <row r="65" spans="1:11">
      <c r="A65" s="143">
        <v>63</v>
      </c>
      <c r="B65" s="140" t="s">
        <v>1505</v>
      </c>
      <c r="C65" s="140" t="s">
        <v>32</v>
      </c>
      <c r="D65" s="141">
        <v>1</v>
      </c>
      <c r="E65" s="142">
        <v>319222.15000000002</v>
      </c>
      <c r="F65" s="144">
        <v>82536.52</v>
      </c>
      <c r="G65" s="107"/>
      <c r="H65" s="107"/>
      <c r="I65" s="107"/>
      <c r="J65" s="131"/>
      <c r="K65" s="131"/>
    </row>
    <row r="66" spans="1:11">
      <c r="A66" s="143">
        <v>64</v>
      </c>
      <c r="B66" s="140" t="s">
        <v>1506</v>
      </c>
      <c r="C66" s="140" t="s">
        <v>32</v>
      </c>
      <c r="D66" s="141">
        <v>3</v>
      </c>
      <c r="E66" s="142">
        <v>2411239.9899999998</v>
      </c>
      <c r="F66" s="144">
        <v>1606990.44</v>
      </c>
      <c r="G66" s="107"/>
      <c r="H66" s="107"/>
      <c r="I66" s="107"/>
      <c r="J66" s="131"/>
      <c r="K66" s="131"/>
    </row>
    <row r="67" spans="1:11">
      <c r="A67" s="143">
        <v>65</v>
      </c>
      <c r="B67" s="140" t="s">
        <v>144</v>
      </c>
      <c r="C67" s="140" t="s">
        <v>32</v>
      </c>
      <c r="D67" s="141">
        <v>2</v>
      </c>
      <c r="E67" s="142">
        <v>4140173.2800000003</v>
      </c>
      <c r="F67" s="144">
        <v>2104713.9500000002</v>
      </c>
      <c r="G67" s="107"/>
      <c r="H67" s="107"/>
      <c r="I67" s="107"/>
      <c r="J67" s="131"/>
      <c r="K67" s="131"/>
    </row>
    <row r="68" spans="1:11">
      <c r="A68" s="143">
        <v>66</v>
      </c>
      <c r="B68" s="140" t="s">
        <v>1522</v>
      </c>
      <c r="C68" s="140" t="s">
        <v>32</v>
      </c>
      <c r="D68" s="141">
        <v>2</v>
      </c>
      <c r="E68" s="142">
        <v>335950.64</v>
      </c>
      <c r="F68" s="144">
        <v>91155.7</v>
      </c>
      <c r="G68" s="107"/>
      <c r="H68" s="107"/>
      <c r="I68" s="107"/>
      <c r="J68" s="131"/>
      <c r="K68" s="131"/>
    </row>
    <row r="69" spans="1:11">
      <c r="A69" s="143">
        <v>67</v>
      </c>
      <c r="B69" s="140" t="s">
        <v>2091</v>
      </c>
      <c r="C69" s="140" t="s">
        <v>32</v>
      </c>
      <c r="D69" s="141">
        <v>1</v>
      </c>
      <c r="E69" s="142">
        <v>593675.13</v>
      </c>
      <c r="F69" s="144">
        <v>495053.03</v>
      </c>
      <c r="G69" s="107"/>
      <c r="H69" s="107"/>
      <c r="I69" s="107"/>
      <c r="J69" s="131"/>
      <c r="K69" s="131"/>
    </row>
    <row r="70" spans="1:11">
      <c r="A70" s="143">
        <v>68</v>
      </c>
      <c r="B70" s="140" t="s">
        <v>145</v>
      </c>
      <c r="C70" s="140" t="s">
        <v>32</v>
      </c>
      <c r="D70" s="141">
        <v>2</v>
      </c>
      <c r="E70" s="142">
        <v>2320892.8000000003</v>
      </c>
      <c r="F70" s="144">
        <v>754030.54</v>
      </c>
      <c r="G70" s="107"/>
      <c r="H70" s="107"/>
      <c r="I70" s="107"/>
      <c r="J70" s="131"/>
      <c r="K70" s="131"/>
    </row>
    <row r="71" spans="1:11">
      <c r="A71" s="143">
        <v>69</v>
      </c>
      <c r="B71" s="140" t="s">
        <v>147</v>
      </c>
      <c r="C71" s="140" t="s">
        <v>32</v>
      </c>
      <c r="D71" s="141">
        <v>7</v>
      </c>
      <c r="E71" s="142">
        <v>19948357.899999999</v>
      </c>
      <c r="F71" s="144">
        <v>2705096.76</v>
      </c>
      <c r="G71" s="107"/>
      <c r="H71" s="107"/>
      <c r="I71" s="107"/>
      <c r="J71" s="131"/>
      <c r="K71" s="131"/>
    </row>
    <row r="72" spans="1:11">
      <c r="A72" s="143">
        <v>70</v>
      </c>
      <c r="B72" s="140" t="s">
        <v>2519</v>
      </c>
      <c r="C72" s="140" t="s">
        <v>32</v>
      </c>
      <c r="D72" s="141">
        <v>1</v>
      </c>
      <c r="E72" s="142">
        <v>1231803.74</v>
      </c>
      <c r="F72" s="144">
        <v>938806.72</v>
      </c>
      <c r="G72" s="107"/>
      <c r="H72" s="107"/>
      <c r="I72" s="107"/>
      <c r="J72" s="131"/>
      <c r="K72" s="131"/>
    </row>
    <row r="73" spans="1:11">
      <c r="A73" s="143">
        <v>71</v>
      </c>
      <c r="B73" s="140" t="s">
        <v>2520</v>
      </c>
      <c r="C73" s="140" t="s">
        <v>32</v>
      </c>
      <c r="D73" s="141">
        <v>4</v>
      </c>
      <c r="E73" s="142">
        <v>1859020.3599999999</v>
      </c>
      <c r="F73" s="144">
        <v>1394685.91</v>
      </c>
      <c r="G73" s="107"/>
      <c r="H73" s="107"/>
      <c r="I73" s="107"/>
      <c r="J73" s="131"/>
      <c r="K73" s="131"/>
    </row>
    <row r="74" spans="1:11">
      <c r="A74" s="143">
        <v>72</v>
      </c>
      <c r="B74" s="140" t="s">
        <v>1534</v>
      </c>
      <c r="C74" s="140" t="s">
        <v>32</v>
      </c>
      <c r="D74" s="141">
        <v>13</v>
      </c>
      <c r="E74" s="142">
        <v>6183225.1200000001</v>
      </c>
      <c r="F74" s="144">
        <v>0</v>
      </c>
      <c r="G74" s="107"/>
      <c r="H74" s="107"/>
      <c r="I74" s="107"/>
      <c r="J74" s="131"/>
      <c r="K74" s="131"/>
    </row>
    <row r="75" spans="1:11">
      <c r="A75" s="143">
        <v>73</v>
      </c>
      <c r="B75" s="140" t="s">
        <v>1567</v>
      </c>
      <c r="C75" s="140" t="s">
        <v>32</v>
      </c>
      <c r="D75" s="141">
        <v>3</v>
      </c>
      <c r="E75" s="142">
        <v>951040.33999999985</v>
      </c>
      <c r="F75" s="144">
        <v>208403.3</v>
      </c>
      <c r="G75" s="107"/>
      <c r="H75" s="107"/>
      <c r="I75" s="107"/>
      <c r="J75" s="131"/>
      <c r="K75" s="131"/>
    </row>
    <row r="76" spans="1:11">
      <c r="A76" s="143">
        <v>74</v>
      </c>
      <c r="B76" s="140" t="s">
        <v>1576</v>
      </c>
      <c r="C76" s="140" t="s">
        <v>32</v>
      </c>
      <c r="D76" s="141">
        <v>1</v>
      </c>
      <c r="E76" s="142">
        <v>562524.12</v>
      </c>
      <c r="F76" s="144">
        <v>0</v>
      </c>
      <c r="G76" s="107"/>
      <c r="H76" s="107"/>
      <c r="I76" s="107"/>
      <c r="J76" s="131"/>
      <c r="K76" s="131"/>
    </row>
    <row r="77" spans="1:11">
      <c r="A77" s="143">
        <v>75</v>
      </c>
      <c r="B77" s="140" t="s">
        <v>2109</v>
      </c>
      <c r="C77" s="140" t="s">
        <v>32</v>
      </c>
      <c r="D77" s="141">
        <v>19</v>
      </c>
      <c r="E77" s="142">
        <v>109216210.04999998</v>
      </c>
      <c r="F77" s="144">
        <v>11825068.250000004</v>
      </c>
      <c r="G77" s="107"/>
      <c r="H77" s="107"/>
      <c r="I77" s="107"/>
      <c r="J77" s="131"/>
      <c r="K77" s="131"/>
    </row>
    <row r="78" spans="1:11">
      <c r="A78" s="143">
        <v>76</v>
      </c>
      <c r="B78" s="140" t="s">
        <v>148</v>
      </c>
      <c r="C78" s="140" t="s">
        <v>32</v>
      </c>
      <c r="D78" s="141">
        <v>1</v>
      </c>
      <c r="E78" s="142">
        <v>319369.11</v>
      </c>
      <c r="F78" s="144">
        <v>0</v>
      </c>
      <c r="G78" s="107"/>
      <c r="H78" s="107"/>
      <c r="I78" s="107"/>
      <c r="J78" s="131"/>
      <c r="K78" s="131"/>
    </row>
    <row r="79" spans="1:11">
      <c r="A79" s="143">
        <v>77</v>
      </c>
      <c r="B79" s="140" t="s">
        <v>1584</v>
      </c>
      <c r="C79" s="140" t="s">
        <v>32</v>
      </c>
      <c r="D79" s="141">
        <v>3</v>
      </c>
      <c r="E79" s="142">
        <v>1402894.71</v>
      </c>
      <c r="F79" s="144">
        <v>691635.57000000007</v>
      </c>
      <c r="G79" s="107"/>
      <c r="H79" s="107"/>
      <c r="I79" s="107"/>
      <c r="J79" s="131"/>
      <c r="K79" s="131"/>
    </row>
    <row r="80" spans="1:11">
      <c r="A80" s="143">
        <v>78</v>
      </c>
      <c r="B80" s="140" t="s">
        <v>1598</v>
      </c>
      <c r="C80" s="140" t="s">
        <v>32</v>
      </c>
      <c r="D80" s="141">
        <v>2</v>
      </c>
      <c r="E80" s="142">
        <v>341343.61</v>
      </c>
      <c r="F80" s="144">
        <v>56896.4</v>
      </c>
      <c r="G80" s="107"/>
      <c r="H80" s="107"/>
      <c r="I80" s="107"/>
      <c r="J80" s="131"/>
      <c r="K80" s="131"/>
    </row>
    <row r="81" spans="1:11">
      <c r="A81" s="143">
        <v>79</v>
      </c>
      <c r="B81" s="140" t="s">
        <v>1609</v>
      </c>
      <c r="C81" s="140" t="s">
        <v>32</v>
      </c>
      <c r="D81" s="141">
        <v>1</v>
      </c>
      <c r="E81" s="142">
        <v>937556.78</v>
      </c>
      <c r="F81" s="144">
        <v>0</v>
      </c>
      <c r="G81" s="107"/>
      <c r="H81" s="107"/>
      <c r="I81" s="107"/>
      <c r="J81" s="131"/>
      <c r="K81" s="131"/>
    </row>
    <row r="82" spans="1:11">
      <c r="A82" s="143">
        <v>80</v>
      </c>
      <c r="B82" s="140" t="s">
        <v>1620</v>
      </c>
      <c r="C82" s="140" t="s">
        <v>32</v>
      </c>
      <c r="D82" s="141">
        <v>3</v>
      </c>
      <c r="E82" s="142">
        <v>1002216.57</v>
      </c>
      <c r="F82" s="144">
        <v>330882.64</v>
      </c>
      <c r="G82" s="107"/>
      <c r="H82" s="107"/>
      <c r="I82" s="107"/>
      <c r="J82" s="131"/>
      <c r="K82" s="131"/>
    </row>
    <row r="83" spans="1:11">
      <c r="A83" s="143">
        <v>81</v>
      </c>
      <c r="B83" s="140" t="s">
        <v>1656</v>
      </c>
      <c r="C83" s="140" t="s">
        <v>32</v>
      </c>
      <c r="D83" s="141">
        <v>5</v>
      </c>
      <c r="E83" s="142">
        <v>2273903.69</v>
      </c>
      <c r="F83" s="144">
        <v>478313.04</v>
      </c>
      <c r="G83" s="107"/>
      <c r="H83" s="107"/>
      <c r="I83" s="107"/>
      <c r="J83" s="131"/>
      <c r="K83" s="131"/>
    </row>
    <row r="84" spans="1:11">
      <c r="A84" s="143">
        <v>82</v>
      </c>
      <c r="B84" s="140" t="s">
        <v>1667</v>
      </c>
      <c r="C84" s="140" t="s">
        <v>32</v>
      </c>
      <c r="D84" s="141">
        <v>1</v>
      </c>
      <c r="E84" s="142">
        <v>1414984.16</v>
      </c>
      <c r="F84" s="144">
        <v>0</v>
      </c>
      <c r="G84" s="107"/>
      <c r="H84" s="107"/>
      <c r="I84" s="107"/>
      <c r="J84" s="131"/>
      <c r="K84" s="131"/>
    </row>
    <row r="85" spans="1:11">
      <c r="A85" s="143">
        <v>83</v>
      </c>
      <c r="B85" s="140" t="s">
        <v>1669</v>
      </c>
      <c r="C85" s="140" t="s">
        <v>32</v>
      </c>
      <c r="D85" s="141">
        <v>2</v>
      </c>
      <c r="E85" s="142">
        <v>59692.53</v>
      </c>
      <c r="F85" s="144">
        <v>27114.620000000003</v>
      </c>
      <c r="G85" s="107"/>
      <c r="H85" s="107"/>
      <c r="I85" s="107"/>
      <c r="J85" s="131"/>
      <c r="K85" s="131"/>
    </row>
    <row r="86" spans="1:11">
      <c r="A86" s="143">
        <v>84</v>
      </c>
      <c r="B86" s="140" t="s">
        <v>2093</v>
      </c>
      <c r="C86" s="140" t="s">
        <v>32</v>
      </c>
      <c r="D86" s="141">
        <v>1</v>
      </c>
      <c r="E86" s="142">
        <v>2013708.72</v>
      </c>
      <c r="F86" s="144">
        <v>158121.69</v>
      </c>
      <c r="G86" s="107"/>
      <c r="H86" s="107"/>
      <c r="I86" s="107"/>
      <c r="J86" s="131"/>
      <c r="K86" s="131"/>
    </row>
    <row r="87" spans="1:11">
      <c r="A87" s="143">
        <v>85</v>
      </c>
      <c r="B87" s="140" t="s">
        <v>149</v>
      </c>
      <c r="C87" s="140" t="s">
        <v>32</v>
      </c>
      <c r="D87" s="141">
        <v>1</v>
      </c>
      <c r="E87" s="142">
        <v>427477.27</v>
      </c>
      <c r="F87" s="144">
        <v>377447.07</v>
      </c>
      <c r="G87" s="107"/>
      <c r="H87" s="107"/>
      <c r="I87" s="107"/>
      <c r="J87" s="131"/>
      <c r="K87" s="131"/>
    </row>
    <row r="88" spans="1:11">
      <c r="A88" s="143">
        <v>86</v>
      </c>
      <c r="B88" s="140" t="s">
        <v>1688</v>
      </c>
      <c r="C88" s="140" t="s">
        <v>32</v>
      </c>
      <c r="D88" s="141">
        <v>1</v>
      </c>
      <c r="E88" s="142">
        <v>600375.43000000005</v>
      </c>
      <c r="F88" s="144">
        <v>0</v>
      </c>
      <c r="G88" s="107"/>
      <c r="H88" s="107"/>
      <c r="I88" s="107"/>
      <c r="J88" s="131"/>
      <c r="K88" s="131"/>
    </row>
    <row r="89" spans="1:11">
      <c r="A89" s="143">
        <v>87</v>
      </c>
      <c r="B89" s="140" t="s">
        <v>1695</v>
      </c>
      <c r="C89" s="140" t="s">
        <v>32</v>
      </c>
      <c r="D89" s="141">
        <v>3</v>
      </c>
      <c r="E89" s="142">
        <v>2149413.17</v>
      </c>
      <c r="F89" s="144">
        <v>1007184.46</v>
      </c>
      <c r="G89" s="107"/>
      <c r="H89" s="107"/>
      <c r="I89" s="107"/>
      <c r="J89" s="131"/>
      <c r="K89" s="131"/>
    </row>
    <row r="90" spans="1:11">
      <c r="A90" s="143">
        <v>88</v>
      </c>
      <c r="B90" s="140" t="s">
        <v>2106</v>
      </c>
      <c r="C90" s="140" t="s">
        <v>32</v>
      </c>
      <c r="D90" s="141">
        <v>10</v>
      </c>
      <c r="E90" s="142">
        <v>31945031.25</v>
      </c>
      <c r="F90" s="144">
        <v>13317691.600000001</v>
      </c>
      <c r="G90" s="107"/>
      <c r="H90" s="107"/>
      <c r="I90" s="107"/>
      <c r="J90" s="131"/>
      <c r="K90" s="131"/>
    </row>
    <row r="91" spans="1:11">
      <c r="A91" s="143">
        <v>89</v>
      </c>
      <c r="B91" s="140" t="s">
        <v>2108</v>
      </c>
      <c r="C91" s="140" t="s">
        <v>32</v>
      </c>
      <c r="D91" s="141">
        <v>4</v>
      </c>
      <c r="E91" s="142">
        <v>6383967.5899999999</v>
      </c>
      <c r="F91" s="144">
        <v>474774.96</v>
      </c>
      <c r="G91" s="107"/>
      <c r="H91" s="107"/>
      <c r="I91" s="107"/>
      <c r="J91" s="131"/>
      <c r="K91" s="131"/>
    </row>
    <row r="92" spans="1:11">
      <c r="A92" s="143">
        <v>90</v>
      </c>
      <c r="B92" s="140" t="s">
        <v>1711</v>
      </c>
      <c r="C92" s="140" t="s">
        <v>32</v>
      </c>
      <c r="D92" s="141">
        <v>22</v>
      </c>
      <c r="E92" s="142">
        <v>27801456.449999996</v>
      </c>
      <c r="F92" s="144">
        <v>0</v>
      </c>
      <c r="G92" s="107"/>
      <c r="H92" s="107"/>
      <c r="I92" s="107"/>
      <c r="J92" s="131"/>
      <c r="K92" s="131"/>
    </row>
    <row r="93" spans="1:11">
      <c r="A93" s="143">
        <v>91</v>
      </c>
      <c r="B93" s="140" t="s">
        <v>1768</v>
      </c>
      <c r="C93" s="140" t="s">
        <v>32</v>
      </c>
      <c r="D93" s="141">
        <v>4</v>
      </c>
      <c r="E93" s="142">
        <v>925621.56</v>
      </c>
      <c r="F93" s="144">
        <v>0</v>
      </c>
      <c r="G93" s="107"/>
      <c r="H93" s="107"/>
      <c r="I93" s="107"/>
      <c r="J93" s="131"/>
      <c r="K93" s="131"/>
    </row>
    <row r="94" spans="1:11">
      <c r="A94" s="143">
        <v>92</v>
      </c>
      <c r="B94" s="140" t="s">
        <v>158</v>
      </c>
      <c r="C94" s="140" t="s">
        <v>32</v>
      </c>
      <c r="D94" s="141">
        <v>2</v>
      </c>
      <c r="E94" s="142">
        <v>315093.61</v>
      </c>
      <c r="F94" s="144">
        <v>233460.49</v>
      </c>
      <c r="G94" s="107"/>
      <c r="H94" s="107"/>
      <c r="I94" s="107"/>
      <c r="J94" s="131"/>
      <c r="K94" s="131"/>
    </row>
    <row r="95" spans="1:11">
      <c r="A95" s="143">
        <v>93</v>
      </c>
      <c r="B95" s="140" t="s">
        <v>151</v>
      </c>
      <c r="C95" s="140" t="s">
        <v>32</v>
      </c>
      <c r="D95" s="141">
        <v>1</v>
      </c>
      <c r="E95" s="142">
        <v>746016.19</v>
      </c>
      <c r="F95" s="144">
        <v>229240.83</v>
      </c>
      <c r="G95" s="107"/>
      <c r="H95" s="107"/>
      <c r="I95" s="107"/>
      <c r="J95" s="131"/>
      <c r="K95" s="131"/>
    </row>
    <row r="96" spans="1:11">
      <c r="A96" s="143">
        <v>94</v>
      </c>
      <c r="B96" s="140" t="s">
        <v>152</v>
      </c>
      <c r="C96" s="140" t="s">
        <v>32</v>
      </c>
      <c r="D96" s="141">
        <v>6</v>
      </c>
      <c r="E96" s="142">
        <v>2689204.35</v>
      </c>
      <c r="F96" s="144">
        <v>0</v>
      </c>
      <c r="G96" s="107"/>
      <c r="H96" s="107"/>
      <c r="I96" s="107"/>
      <c r="J96" s="131"/>
      <c r="K96" s="131"/>
    </row>
    <row r="97" spans="1:11">
      <c r="A97" s="143">
        <v>95</v>
      </c>
      <c r="B97" s="140" t="s">
        <v>2521</v>
      </c>
      <c r="C97" s="140" t="s">
        <v>32</v>
      </c>
      <c r="D97" s="141">
        <v>1</v>
      </c>
      <c r="E97" s="142">
        <v>14618.48</v>
      </c>
      <c r="F97" s="144">
        <v>0</v>
      </c>
      <c r="G97" s="107"/>
      <c r="H97" s="107"/>
      <c r="I97" s="107"/>
      <c r="J97" s="131"/>
      <c r="K97" s="131"/>
    </row>
    <row r="98" spans="1:11">
      <c r="A98" s="143">
        <v>96</v>
      </c>
      <c r="B98" s="140" t="s">
        <v>1834</v>
      </c>
      <c r="C98" s="140" t="s">
        <v>32</v>
      </c>
      <c r="D98" s="141">
        <v>1</v>
      </c>
      <c r="E98" s="142">
        <v>607216.06999999995</v>
      </c>
      <c r="F98" s="144">
        <v>351464.22</v>
      </c>
      <c r="G98" s="107"/>
      <c r="H98" s="107"/>
      <c r="I98" s="107"/>
      <c r="J98" s="131"/>
      <c r="K98" s="131"/>
    </row>
    <row r="99" spans="1:11">
      <c r="A99" s="143">
        <v>97</v>
      </c>
      <c r="B99" s="140" t="s">
        <v>2492</v>
      </c>
      <c r="C99" s="140" t="s">
        <v>32</v>
      </c>
      <c r="D99" s="141">
        <v>7</v>
      </c>
      <c r="E99" s="142">
        <v>3625433.2300000004</v>
      </c>
      <c r="F99" s="144">
        <v>1312335.3700000001</v>
      </c>
      <c r="G99" s="107"/>
      <c r="H99" s="107"/>
      <c r="I99" s="107"/>
      <c r="J99" s="131"/>
      <c r="K99" s="131"/>
    </row>
    <row r="100" spans="1:11">
      <c r="A100" s="143">
        <v>98</v>
      </c>
      <c r="B100" s="140" t="s">
        <v>1839</v>
      </c>
      <c r="C100" s="140" t="s">
        <v>32</v>
      </c>
      <c r="D100" s="141">
        <v>2</v>
      </c>
      <c r="E100" s="142">
        <v>279849.11</v>
      </c>
      <c r="F100" s="144">
        <v>169101.71</v>
      </c>
      <c r="G100" s="107"/>
      <c r="H100" s="107"/>
      <c r="I100" s="107"/>
      <c r="J100" s="131"/>
      <c r="K100" s="131"/>
    </row>
    <row r="101" spans="1:11">
      <c r="A101" s="143">
        <v>99</v>
      </c>
      <c r="B101" s="140" t="s">
        <v>1854</v>
      </c>
      <c r="C101" s="140" t="s">
        <v>32</v>
      </c>
      <c r="D101" s="141">
        <v>1</v>
      </c>
      <c r="E101" s="142">
        <v>169968.61</v>
      </c>
      <c r="F101" s="144">
        <v>6171.5</v>
      </c>
      <c r="G101" s="107"/>
      <c r="H101" s="107"/>
      <c r="I101" s="107"/>
      <c r="J101" s="131"/>
      <c r="K101" s="131"/>
    </row>
    <row r="102" spans="1:11">
      <c r="A102" s="143">
        <v>100</v>
      </c>
      <c r="B102" s="140" t="s">
        <v>1858</v>
      </c>
      <c r="C102" s="140" t="s">
        <v>32</v>
      </c>
      <c r="D102" s="141">
        <v>2</v>
      </c>
      <c r="E102" s="142">
        <v>1721390.98</v>
      </c>
      <c r="F102" s="144">
        <v>84589.09</v>
      </c>
      <c r="G102" s="107"/>
      <c r="H102" s="107"/>
      <c r="I102" s="107"/>
      <c r="J102" s="131"/>
      <c r="K102" s="131"/>
    </row>
    <row r="103" spans="1:11">
      <c r="A103" s="143">
        <v>101</v>
      </c>
      <c r="B103" s="140" t="s">
        <v>1970</v>
      </c>
      <c r="C103" s="140" t="s">
        <v>32</v>
      </c>
      <c r="D103" s="141">
        <v>1</v>
      </c>
      <c r="E103" s="142">
        <v>175876.61</v>
      </c>
      <c r="F103" s="144">
        <v>35568.82</v>
      </c>
      <c r="G103" s="107"/>
      <c r="H103" s="107"/>
      <c r="I103" s="107"/>
      <c r="J103" s="131"/>
      <c r="K103" s="131"/>
    </row>
    <row r="104" spans="1:11">
      <c r="A104" s="143">
        <v>102</v>
      </c>
      <c r="B104" s="140" t="s">
        <v>1965</v>
      </c>
      <c r="C104" s="140" t="s">
        <v>32</v>
      </c>
      <c r="D104" s="141">
        <v>1</v>
      </c>
      <c r="E104" s="142">
        <v>422182.25</v>
      </c>
      <c r="F104" s="144">
        <v>13531.92</v>
      </c>
      <c r="G104" s="107"/>
      <c r="H104" s="107"/>
      <c r="I104" s="107"/>
      <c r="J104" s="131"/>
      <c r="K104" s="131"/>
    </row>
    <row r="105" spans="1:11">
      <c r="A105" s="143">
        <v>103</v>
      </c>
      <c r="B105" s="140" t="s">
        <v>1994</v>
      </c>
      <c r="C105" s="140" t="s">
        <v>32</v>
      </c>
      <c r="D105" s="141">
        <v>4</v>
      </c>
      <c r="E105" s="142">
        <v>4617250.7500000009</v>
      </c>
      <c r="F105" s="144">
        <v>0</v>
      </c>
      <c r="G105" s="107"/>
      <c r="H105" s="107"/>
      <c r="I105" s="107"/>
      <c r="J105" s="131"/>
      <c r="K105" s="131"/>
    </row>
    <row r="106" spans="1:11">
      <c r="A106" s="143">
        <v>104</v>
      </c>
      <c r="B106" s="140" t="s">
        <v>1923</v>
      </c>
      <c r="C106" s="140" t="s">
        <v>32</v>
      </c>
      <c r="D106" s="141">
        <v>2</v>
      </c>
      <c r="E106" s="142">
        <v>353773.61</v>
      </c>
      <c r="F106" s="144">
        <v>102220.38</v>
      </c>
      <c r="G106" s="107"/>
      <c r="H106" s="107"/>
      <c r="I106" s="107"/>
      <c r="J106" s="131"/>
      <c r="K106" s="131"/>
    </row>
    <row r="107" spans="1:11">
      <c r="A107" s="143">
        <v>105</v>
      </c>
      <c r="B107" s="140" t="s">
        <v>2529</v>
      </c>
      <c r="C107" s="140" t="s">
        <v>32</v>
      </c>
      <c r="D107" s="141">
        <v>1</v>
      </c>
      <c r="E107" s="142">
        <v>569577.06000000006</v>
      </c>
      <c r="F107" s="144">
        <v>588942.14</v>
      </c>
      <c r="G107" s="107"/>
      <c r="H107" s="107"/>
      <c r="I107" s="107"/>
      <c r="J107" s="131"/>
      <c r="K107" s="131"/>
    </row>
    <row r="108" spans="1:11">
      <c r="A108" s="143">
        <v>106</v>
      </c>
      <c r="B108" s="140" t="s">
        <v>2531</v>
      </c>
      <c r="C108" s="140" t="s">
        <v>32</v>
      </c>
      <c r="D108" s="141">
        <v>5</v>
      </c>
      <c r="E108" s="142">
        <v>2323941.67</v>
      </c>
      <c r="F108" s="144">
        <v>668410.9</v>
      </c>
      <c r="G108" s="107"/>
      <c r="H108" s="107"/>
      <c r="I108" s="107"/>
      <c r="J108" s="131"/>
      <c r="K108" s="131"/>
    </row>
    <row r="109" spans="1:11">
      <c r="A109" s="143">
        <v>107</v>
      </c>
      <c r="B109" s="140" t="s">
        <v>1897</v>
      </c>
      <c r="C109" s="140" t="s">
        <v>32</v>
      </c>
      <c r="D109" s="141">
        <v>3</v>
      </c>
      <c r="E109" s="142">
        <v>2544121.62</v>
      </c>
      <c r="F109" s="144">
        <v>11389.93</v>
      </c>
      <c r="G109" s="107"/>
      <c r="H109" s="107"/>
      <c r="I109" s="107"/>
      <c r="J109" s="131"/>
      <c r="K109" s="131"/>
    </row>
    <row r="110" spans="1:11">
      <c r="A110" s="143">
        <v>108</v>
      </c>
      <c r="B110" s="140" t="s">
        <v>1902</v>
      </c>
      <c r="C110" s="140" t="s">
        <v>32</v>
      </c>
      <c r="D110" s="141">
        <v>7</v>
      </c>
      <c r="E110" s="142">
        <v>4746611.07</v>
      </c>
      <c r="F110" s="144">
        <v>0</v>
      </c>
      <c r="G110" s="107"/>
      <c r="H110" s="107"/>
      <c r="I110" s="107"/>
      <c r="J110" s="131"/>
      <c r="K110" s="131"/>
    </row>
    <row r="111" spans="1:11">
      <c r="A111" s="143">
        <v>109</v>
      </c>
      <c r="B111" s="140" t="s">
        <v>1877</v>
      </c>
      <c r="C111" s="140" t="s">
        <v>32</v>
      </c>
      <c r="D111" s="141">
        <v>1</v>
      </c>
      <c r="E111" s="142">
        <v>224766.53</v>
      </c>
      <c r="F111" s="144">
        <v>56191.63</v>
      </c>
      <c r="G111" s="107"/>
      <c r="H111" s="107"/>
      <c r="I111" s="107"/>
      <c r="J111" s="131"/>
      <c r="K111" s="131"/>
    </row>
    <row r="112" spans="1:11">
      <c r="A112" s="143">
        <v>109</v>
      </c>
      <c r="B112" s="140" t="s">
        <v>1868</v>
      </c>
      <c r="C112" s="140" t="s">
        <v>32</v>
      </c>
      <c r="D112" s="141">
        <v>4</v>
      </c>
      <c r="E112" s="142">
        <v>541779.6100000001</v>
      </c>
      <c r="F112" s="144">
        <v>133689.79999999999</v>
      </c>
      <c r="G112" s="107"/>
      <c r="H112" s="107"/>
      <c r="I112" s="107"/>
      <c r="J112" s="131"/>
      <c r="K112" s="131"/>
    </row>
    <row r="113" spans="1:10" ht="15.75" thickBot="1">
      <c r="A113" s="160" t="s">
        <v>2110</v>
      </c>
      <c r="B113" s="161"/>
      <c r="C113" s="162"/>
      <c r="D113" s="138">
        <f>SUM(D3:D112)</f>
        <v>419</v>
      </c>
      <c r="E113" s="139">
        <f>SUM(E3:E112)</f>
        <v>3122164871.4100041</v>
      </c>
      <c r="F113" s="145">
        <f>SUM(F3:F112)</f>
        <v>737030776.33000004</v>
      </c>
      <c r="G113" s="107"/>
      <c r="H113" s="107"/>
      <c r="I113" s="107"/>
      <c r="J113" s="132"/>
    </row>
    <row r="115" spans="1:10" ht="54" customHeight="1">
      <c r="B115" s="163" t="s">
        <v>2648</v>
      </c>
      <c r="C115" s="163"/>
      <c r="D115" s="163"/>
      <c r="E115" s="163"/>
      <c r="F115" s="163"/>
    </row>
    <row r="116" spans="1:10" ht="12.75">
      <c r="B116" s="164"/>
      <c r="C116" s="164"/>
      <c r="D116" s="164"/>
      <c r="E116" s="164"/>
      <c r="F116" s="164"/>
    </row>
  </sheetData>
  <sortState ref="G148:G229">
    <sortCondition ref="G148"/>
  </sortState>
  <mergeCells count="4">
    <mergeCell ref="A1:F1"/>
    <mergeCell ref="A113:C113"/>
    <mergeCell ref="B115:F115"/>
    <mergeCell ref="B116:F116"/>
  </mergeCells>
  <pageMargins left="0.78740157499999996" right="0.78740157499999996" top="0.984251969" bottom="0.984251969" header="0.49212598499999999" footer="0.49212598499999999"/>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5</vt:i4>
      </vt:variant>
      <vt:variant>
        <vt:lpstr>Intervalos nomeados</vt:lpstr>
      </vt:variant>
      <vt:variant>
        <vt:i4>2</vt:i4>
      </vt:variant>
    </vt:vector>
  </HeadingPairs>
  <TitlesOfParts>
    <vt:vector size="7" baseType="lpstr">
      <vt:lpstr>Resumo</vt:lpstr>
      <vt:lpstr>Completa</vt:lpstr>
      <vt:lpstr>Não Encaminharam Inform 2014</vt:lpstr>
      <vt:lpstr>Não Responderam Ofício</vt:lpstr>
      <vt:lpstr>Resumo - (por Unidade Gestora)</vt:lpstr>
      <vt:lpstr>Completa!Area_de_impressao</vt:lpstr>
      <vt:lpstr>Completa!Titulos_de_impressao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Coelho Teixeira Cavalcanti</dc:creator>
  <cp:lastModifiedBy>Pedro Coelho Teixeira Cavalcanti</cp:lastModifiedBy>
  <cp:lastPrinted>2015-09-02T16:17:15Z</cp:lastPrinted>
  <dcterms:created xsi:type="dcterms:W3CDTF">2014-06-09T14:00:16Z</dcterms:created>
  <dcterms:modified xsi:type="dcterms:W3CDTF">2015-10-02T12:21:57Z</dcterms:modified>
</cp:coreProperties>
</file>