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01 - RGF" sheetId="1" r:id="rId4"/>
  </sheets>
  <definedNames/>
  <calcPr/>
  <extLst>
    <ext uri="GoogleSheetsCustomDataVersion1">
      <go:sheetsCustomData xmlns:go="http://customooxmlschemas.google.com/" r:id="rId5" roundtripDataSignature="AMtx7mhbW6ipGBg45+y7TtCsbp8Lz7t/dA=="/>
    </ext>
  </extLst>
</workbook>
</file>

<file path=xl/sharedStrings.xml><?xml version="1.0" encoding="utf-8"?>
<sst xmlns="http://schemas.openxmlformats.org/spreadsheetml/2006/main" count="68" uniqueCount="68">
  <si>
    <t>ESTADO DE PERNAMBUCO</t>
  </si>
  <si>
    <t>PODER LEGISLATIVO</t>
  </si>
  <si>
    <t>TRIBUNAL DE CONTAS DO ESTADO DE PERNAMBUCO</t>
  </si>
  <si>
    <t xml:space="preserve">RELATÓRIO DE GESTÃO FISCAL </t>
  </si>
  <si>
    <t>DEMONSTRATIVO DA DESPESA COM PESSOAL</t>
  </si>
  <si>
    <t>ORÇAMENTOS FISCAIS E DA SEGURIDADE SOCIAL</t>
  </si>
  <si>
    <t>2º Quadrimestre de 2018</t>
  </si>
  <si>
    <t>PERÍODO: Setembro/2017 a Agosto/2018</t>
  </si>
  <si>
    <t>RGF - ANEXO I (LRF, Art.55, Inciso I, Alínea"a")</t>
  </si>
  <si>
    <t>DESPESA COM PESSOAL</t>
  </si>
  <si>
    <t>DESPESAS EXECUTADAS</t>
  </si>
  <si>
    <t>(Últimos 12 Meses)</t>
  </si>
  <si>
    <t>LIQUIDADAS</t>
  </si>
  <si>
    <t>Inscritas em restos a pagar não processados (b)</t>
  </si>
  <si>
    <t>TOTAL  (Últimos 12 meses)          (a)</t>
  </si>
  <si>
    <t xml:space="preserve">  DESPESA BRUTA COM PESSOAL(I)</t>
  </si>
  <si>
    <t xml:space="preserve">    Pessoal Ativo</t>
  </si>
  <si>
    <t xml:space="preserve">      Vencimentos, Vantagens e Outras Despesas Variáveis</t>
  </si>
  <si>
    <t xml:space="preserve">      Obrigações Patronais</t>
  </si>
  <si>
    <t xml:space="preserve">      Benefícios Previdenciários</t>
  </si>
  <si>
    <t xml:space="preserve">    Pessoal Inativo e Pensionistas</t>
  </si>
  <si>
    <t xml:space="preserve">      Aposentadorias, Reserva e Reformas</t>
  </si>
  <si>
    <t xml:space="preserve">      Pensões</t>
  </si>
  <si>
    <t xml:space="preserve">      Outros Benefícios Previdenciários</t>
  </si>
  <si>
    <t xml:space="preserve">    Outras despesas de pessoal decorrentes de contratos de terceirização(§ 1º do art. 18 da LRF)</t>
  </si>
  <si>
    <t xml:space="preserve">  DESPESAS NÃO COMPUTADAS (§ 1º do art. 19 da LRF)(II)</t>
  </si>
  <si>
    <t xml:space="preserve">     Indenizações por Demissão e Incentivos à Demissão Voluntária</t>
  </si>
  <si>
    <t xml:space="preserve">     Decorrentes de Decisão Judicial de Período Anterior ao da Apuração</t>
  </si>
  <si>
    <t xml:space="preserve">     Despesas de Exercícios Anteriores de período Anterior ao da Apuração</t>
  </si>
  <si>
    <t xml:space="preserve">     Inativos e Pensionistas com Recursos Vinculados</t>
  </si>
  <si>
    <t xml:space="preserve">  DESPESA LÍQUIDA COM PESSOAL(III)=(I-II)</t>
  </si>
  <si>
    <t>APURAÇÃO DO CUMPRIMENTO DO LIMITE LEGAL</t>
  </si>
  <si>
    <t>VALOR</t>
  </si>
  <si>
    <t xml:space="preserve">% sobre a RCL Ajustada </t>
  </si>
  <si>
    <t>RECEITA CORRENTE LÍQUIDA - RCL (IV)</t>
  </si>
  <si>
    <t>(-) Transferências Obrigatórias da União Relativas às Emendas Individuais(V) (§13º, art. 166 da CF)</t>
  </si>
  <si>
    <t>= RECEITA CORRENTE LÍQUIDA AJUSTADA (VI)</t>
  </si>
  <si>
    <t>DESPESA TOTAL COM PESSOAL - DTP (VII)=(III a + III b)</t>
  </si>
  <si>
    <t>LIMITE MÁXIMO (VIII) (Incisos I,II,III, Artigo 20 da LRF)</t>
  </si>
  <si>
    <t>LIMITE PRUDENCIAL (IX) (0,95xVI) (Parágrafo Único, Artigo 22 da LRF)</t>
  </si>
  <si>
    <t>LIMITE ALERTA (X) (0,90xVI) (Inciso II do § 1º do Artigo 59 da LRF)</t>
  </si>
  <si>
    <t>FONTE: SISTEMA E-FISCO 2018 - DADOS DEFINITIVOS</t>
  </si>
  <si>
    <t>UNIDADE RESPONSÁVEL: DCF/GEAC</t>
  </si>
  <si>
    <t>DATA DA EMISSÃO: 29/01/2019</t>
  </si>
  <si>
    <t>PUBLICADO NO DIÁRIO ELETRÔNICO DO TCEPE NO DIA 28/09/2018.</t>
  </si>
  <si>
    <t>NOTAS EXPLICATIVAS:</t>
  </si>
  <si>
    <t>Nota 1: O TCE-PE e demais Órgãos integrantes da Administração Pública Estadual, utilizam o sistema E-Fisco, cuja administração (sob  a ótica financeira) cabe a estes órgãos. A manutenção desse sistema (sob a ótica da informática e da estrutura conceitual dos  lançamentos contábeis) cabe ao Poder Executivo do Estado de Pernambuco.   Durante o exercício, somente as despesas liquidadas são consideradas executadas. No encerramento do exercício, as despesas  não liquidadas inscritas em restos a pagar não processados são também consideradas executadas.   Dessa forma, para maior transparência, as despesas executadas estão segregadas em:   a) Despesas liquidadas, consideradas aquelas em que houve a entrega do material ou serviço, nos termos do art. 63 da Lei  4.320/64;   b) Despesas empenhadas mas não liquidadas, inscritas em Restos a Pagar não processados, consideradas liquidadas no  encerramento do exercício, nos termos do inciso II do art.35 da Lei 4.320/64.</t>
  </si>
  <si>
    <t>Nota 2: As despesas com servidores inativos e pensionistas vinculados aos órgãos filiados ao Regime de Previdência Social dos  Servidores do Estado de Pernambuco, são pagas pelo Fundo Financeiro de Aposentadorias e Pensões dos Servidores do  Estado de Pernambuco - FUNAFIN.</t>
  </si>
  <si>
    <t>Nota 3: Nesta publicação, o reembolso da Contribuição Previdenciária Patronal do FUNAFIN, do período de SET/2017 a AGO/2018,  no valor de R$ 1.558.087,93 (equivalente a 0,0056% da despesa líquida com pessoal), embora registrado no E-Fisco na conta  patrimonial 4.9.9.9.1.03.00), não produziu efeitos na respectiva execução orçamentária.     O reembolso da Contribuição Previdenciária Patronal do FUNAFIN é objeto de convênios para ressarcimento dos valores dos  salários e contribuições previdenciárias patronais do FUNAFIN dos servidores efetivos pertencentes aos quadros do TCE-PE,  que estão à disposição do Governo do Estado de Pernambuco e do Município do Recife (CONVENENTES).   O efeito do valor supracitado resultou em aumento indevido do valor da despesa líquida com pessoal dos últimos 12(doze)  meses, e para evitá-lo, o TCE-PE realizou o respectivo ajuste para fins de publicação.</t>
  </si>
  <si>
    <t>Nota 4: Conforme entendimento do TCE-PE, por meio do Acórdão 355/18, os valores pagos pela Administração a título de Abono de  Permanência em serviço (R$ 6.029.397,83) e do Terço Constitucional de Férias (R$ 3.254.212,43), possuem natureza  indenizatória. O efeito desta decisão resulta na DIMINUIÇÃO do valor da despesa total com pessoal em R$ 9.283.610,26,  equivalente a 3,33% da despesa líquida com pessoal, com fundamento legal no entendimento do referido Acórdão a respeito do  Artigo 18 da Lei Complementar Federal 101/2000.  Os efeitos da referida exclusão na despesa de pessoal, considerando-se os últimos 12 meses, estão descritos no Quadro Consolidado  das diferenças de informações (TCE-PE x E-Fisco), Notas 3 e 4.</t>
  </si>
  <si>
    <t>Quadro Consolidado das Diferenças de informações (TCE x E-Fisco)</t>
  </si>
  <si>
    <t>DESPESA LÍQUIDA COM PESSOAL (III) = (I - II) (Nota 3) - CONFORME TCE-PE</t>
  </si>
  <si>
    <t>(A)</t>
  </si>
  <si>
    <t>Nota 3 (efeito do Convênio de Ressarcimento)</t>
  </si>
  <si>
    <t>(B)</t>
  </si>
  <si>
    <t>DESPESA LÍQUIDA COM PESSOAL (III) = (I - II) (Nota 3) - CONFORME E-FISCO (desconsiderando o expurgo)</t>
  </si>
  <si>
    <t>(C)=(A)+(B)</t>
  </si>
  <si>
    <t>Nota 4 (efeito do Acórdão TCE-PE 355/2018)</t>
  </si>
  <si>
    <t>(D)</t>
  </si>
  <si>
    <t>DESPESA LÍQUIDA COM PESSOAL (III) = (I - II) (Nota 3) – CONFORME E-FISCO (sem os efeitos das notas 3 e 4)</t>
  </si>
  <si>
    <t>(E)=(C)+(D)</t>
  </si>
  <si>
    <t>MARCOS COELHO LORETO</t>
  </si>
  <si>
    <t>MARIA TERESA SILVA DE MOURA</t>
  </si>
  <si>
    <t>ISAAC DE OLIVEIRA SEABRA</t>
  </si>
  <si>
    <t>Presidente do TCE/PE</t>
  </si>
  <si>
    <t>Diretor de Gestão e Governança</t>
  </si>
  <si>
    <t>Diretor de Contabilidade Finanças</t>
  </si>
  <si>
    <t>Contador CRC/PE 016.709/O-5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</si>
</sst>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R$&quot;\ #,##0.00;[Red]\-&quot;R$&quot;\ #,##0.00"/>
    <numFmt numFmtId="165" formatCode="_-* #,##0.00_-;\-* #,##0.00_-;_-* &quot;-&quot;??_-;_-@"/>
    <numFmt numFmtId="166" formatCode="0.0000"/>
    <numFmt numFmtId="167" formatCode="0.0000%"/>
  </numFmts>
  <fonts count="18">
    <font>
      <sz val="10.0"/>
      <color rgb="FF000000"/>
      <name val="Arial"/>
    </font>
    <font>
      <sz val="8.0"/>
      <color rgb="FF000000"/>
      <name val="Arial"/>
    </font>
    <font/>
    <font>
      <sz val="9.0"/>
      <color theme="1"/>
      <name val="Arial"/>
    </font>
    <font>
      <sz val="9.0"/>
      <color rgb="FF000000"/>
      <name val="Arial"/>
    </font>
    <font>
      <b/>
      <sz val="8.0"/>
      <color rgb="FF000000"/>
      <name val="Arial"/>
    </font>
    <font>
      <sz val="8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9.0"/>
      <color theme="1"/>
      <name val="Arial"/>
    </font>
    <font>
      <b/>
      <sz val="10.0"/>
      <color theme="1"/>
      <name val="Arial"/>
    </font>
    <font>
      <b/>
      <sz val="8.0"/>
      <color theme="1"/>
      <name val="Calibri"/>
    </font>
    <font>
      <b/>
      <i/>
      <sz val="6.0"/>
      <color rgb="FF000000"/>
      <name val="Arial"/>
    </font>
    <font>
      <b/>
      <sz val="8.0"/>
      <color theme="1"/>
      <name val="Arial"/>
    </font>
    <font>
      <sz val="10.0"/>
      <color theme="1"/>
      <name val="Times New Roman"/>
    </font>
    <font>
      <sz val="8.0"/>
      <color theme="1"/>
      <name val="Arial"/>
    </font>
    <font>
      <sz val="10.0"/>
      <color theme="1"/>
      <name val="Arial"/>
    </font>
    <font>
      <sz val="9.0"/>
      <color rgb="FFFF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39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0" numFmtId="0" xfId="0" applyFont="1"/>
    <xf borderId="4" fillId="2" fontId="1" numFmtId="0" xfId="0" applyAlignment="1" applyBorder="1" applyFont="1">
      <alignment horizontal="center" shrinkToFit="0" vertical="top" wrapText="1"/>
    </xf>
    <xf borderId="5" fillId="0" fontId="2" numFmtId="0" xfId="0" applyBorder="1" applyFont="1"/>
    <xf borderId="6" fillId="0" fontId="2" numFmtId="0" xfId="0" applyBorder="1" applyFont="1"/>
    <xf borderId="7" fillId="2" fontId="4" numFmtId="0" xfId="0" applyBorder="1" applyFont="1"/>
    <xf borderId="8" fillId="2" fontId="4" numFmtId="0" xfId="0" applyBorder="1" applyFont="1"/>
    <xf borderId="4" fillId="2" fontId="5" numFmtId="0" xfId="0" applyAlignment="1" applyBorder="1" applyFont="1">
      <alignment horizontal="center" shrinkToFit="0" vertical="top" wrapText="1"/>
    </xf>
    <xf borderId="9" fillId="2" fontId="1" numFmtId="0" xfId="0" applyAlignment="1" applyBorder="1" applyFont="1">
      <alignment shrinkToFit="0" vertical="top" wrapText="1"/>
    </xf>
    <xf borderId="10" fillId="2" fontId="6" numFmtId="0" xfId="0" applyAlignment="1" applyBorder="1" applyFont="1">
      <alignment vertical="top"/>
    </xf>
    <xf borderId="10" fillId="2" fontId="6" numFmtId="0" xfId="0" applyBorder="1" applyFont="1"/>
    <xf borderId="11" fillId="2" fontId="1" numFmtId="164" xfId="0" applyAlignment="1" applyBorder="1" applyFont="1" applyNumberFormat="1">
      <alignment horizontal="right" shrinkToFit="0" vertical="top" wrapText="1"/>
    </xf>
    <xf borderId="12" fillId="0" fontId="2" numFmtId="0" xfId="0" applyBorder="1" applyFont="1"/>
    <xf borderId="8" fillId="2" fontId="7" numFmtId="0" xfId="0" applyBorder="1" applyFont="1"/>
    <xf borderId="13" fillId="3" fontId="5" numFmtId="0" xfId="0" applyAlignment="1" applyBorder="1" applyFill="1" applyFont="1">
      <alignment horizontal="center" shrinkToFit="0" vertical="center" wrapText="1"/>
    </xf>
    <xf borderId="1" fillId="3" fontId="5" numFmtId="0" xfId="0" applyAlignment="1" applyBorder="1" applyFont="1">
      <alignment horizontal="center"/>
    </xf>
    <xf borderId="7" fillId="2" fontId="7" numFmtId="0" xfId="0" applyBorder="1" applyFont="1"/>
    <xf borderId="14" fillId="3" fontId="5" numFmtId="0" xfId="0" applyAlignment="1" applyBorder="1" applyFont="1">
      <alignment horizontal="center" shrinkToFit="0" vertical="center" wrapText="1"/>
    </xf>
    <xf borderId="15" fillId="3" fontId="5" numFmtId="0" xfId="0" applyAlignment="1" applyBorder="1" applyFont="1">
      <alignment horizontal="center"/>
    </xf>
    <xf borderId="16" fillId="0" fontId="2" numFmtId="0" xfId="0" applyBorder="1" applyFont="1"/>
    <xf borderId="17" fillId="3" fontId="5" numFmtId="0" xfId="0" applyAlignment="1" applyBorder="1" applyFont="1">
      <alignment horizontal="center"/>
    </xf>
    <xf borderId="18" fillId="0" fontId="2" numFmtId="0" xfId="0" applyBorder="1" applyFont="1"/>
    <xf borderId="19" fillId="0" fontId="2" numFmtId="0" xfId="0" applyBorder="1" applyFont="1"/>
    <xf borderId="20" fillId="3" fontId="5" numFmtId="0" xfId="0" applyAlignment="1" applyBorder="1" applyFont="1">
      <alignment horizontal="center" shrinkToFit="0" wrapText="1"/>
    </xf>
    <xf borderId="21" fillId="3" fontId="5" numFmtId="0" xfId="0" applyAlignment="1" applyBorder="1" applyFont="1">
      <alignment horizontal="center" shrinkToFit="0" vertical="center" wrapText="1"/>
    </xf>
    <xf borderId="22" fillId="3" fontId="5" numFmtId="17" xfId="0" applyAlignment="1" applyBorder="1" applyFont="1" applyNumberFormat="1">
      <alignment horizontal="center" shrinkToFit="0" wrapText="1"/>
    </xf>
    <xf borderId="23" fillId="3" fontId="5" numFmtId="0" xfId="0" applyAlignment="1" applyBorder="1" applyFont="1">
      <alignment horizontal="center" shrinkToFit="0" wrapText="1"/>
    </xf>
    <xf borderId="24" fillId="0" fontId="2" numFmtId="0" xfId="0" applyBorder="1" applyFont="1"/>
    <xf borderId="25" fillId="0" fontId="5" numFmtId="0" xfId="0" applyBorder="1" applyFont="1"/>
    <xf borderId="26" fillId="0" fontId="5" numFmtId="4" xfId="0" applyAlignment="1" applyBorder="1" applyFont="1" applyNumberFormat="1">
      <alignment horizontal="right" shrinkToFit="0" vertical="top" wrapText="1"/>
    </xf>
    <xf borderId="20" fillId="0" fontId="5" numFmtId="4" xfId="0" applyAlignment="1" applyBorder="1" applyFont="1" applyNumberFormat="1">
      <alignment horizontal="right" shrinkToFit="0" vertical="top" wrapText="1"/>
    </xf>
    <xf borderId="27" fillId="0" fontId="1" numFmtId="4" xfId="0" applyAlignment="1" applyBorder="1" applyFont="1" applyNumberFormat="1">
      <alignment horizontal="right" vertical="top"/>
    </xf>
    <xf borderId="25" fillId="0" fontId="5" numFmtId="4" xfId="0" applyAlignment="1" applyBorder="1" applyFont="1" applyNumberFormat="1">
      <alignment horizontal="right" vertical="top"/>
    </xf>
    <xf borderId="28" fillId="0" fontId="5" numFmtId="4" xfId="0" applyAlignment="1" applyBorder="1" applyFont="1" applyNumberFormat="1">
      <alignment horizontal="right" vertical="top"/>
    </xf>
    <xf borderId="7" fillId="2" fontId="8" numFmtId="0" xfId="0" applyBorder="1" applyFont="1"/>
    <xf borderId="8" fillId="2" fontId="8" numFmtId="0" xfId="0" applyBorder="1" applyFont="1"/>
    <xf borderId="0" fillId="0" fontId="9" numFmtId="0" xfId="0" applyFont="1"/>
    <xf borderId="25" fillId="0" fontId="1" numFmtId="0" xfId="0" applyBorder="1" applyFont="1"/>
    <xf borderId="25" fillId="0" fontId="1" numFmtId="4" xfId="0" applyAlignment="1" applyBorder="1" applyFont="1" applyNumberFormat="1">
      <alignment horizontal="right" vertical="top"/>
    </xf>
    <xf borderId="28" fillId="0" fontId="1" numFmtId="4" xfId="0" applyAlignment="1" applyBorder="1" applyFont="1" applyNumberFormat="1">
      <alignment horizontal="right" vertical="top"/>
    </xf>
    <xf borderId="29" fillId="3" fontId="5" numFmtId="0" xfId="0" applyAlignment="1" applyBorder="1" applyFont="1">
      <alignment vertical="top"/>
    </xf>
    <xf borderId="30" fillId="3" fontId="5" numFmtId="4" xfId="0" applyAlignment="1" applyBorder="1" applyFont="1" applyNumberFormat="1">
      <alignment horizontal="right" vertical="top"/>
    </xf>
    <xf borderId="29" fillId="3" fontId="5" numFmtId="4" xfId="0" applyAlignment="1" applyBorder="1" applyFont="1" applyNumberFormat="1">
      <alignment horizontal="right" vertical="top"/>
    </xf>
    <xf borderId="31" fillId="3" fontId="5" numFmtId="165" xfId="0" applyAlignment="1" applyBorder="1" applyFont="1" applyNumberFormat="1">
      <alignment horizontal="right" vertical="top"/>
    </xf>
    <xf borderId="32" fillId="2" fontId="6" numFmtId="0" xfId="0" applyAlignment="1" applyBorder="1" applyFont="1">
      <alignment vertical="top"/>
    </xf>
    <xf borderId="8" fillId="2" fontId="6" numFmtId="0" xfId="0" applyAlignment="1" applyBorder="1" applyFont="1">
      <alignment vertical="top"/>
    </xf>
    <xf borderId="8" fillId="2" fontId="6" numFmtId="0" xfId="0" applyBorder="1" applyFont="1"/>
    <xf borderId="22" fillId="2" fontId="6" numFmtId="0" xfId="0" applyBorder="1" applyFont="1"/>
    <xf borderId="29" fillId="3" fontId="10" numFmtId="0" xfId="0" applyAlignment="1" applyBorder="1" applyFont="1">
      <alignment horizontal="center" vertical="center"/>
    </xf>
    <xf borderId="33" fillId="3" fontId="5" numFmtId="0" xfId="0" applyAlignment="1" applyBorder="1" applyFont="1">
      <alignment horizontal="center" vertical="center"/>
    </xf>
    <xf borderId="29" fillId="3" fontId="5" numFmtId="0" xfId="0" applyAlignment="1" applyBorder="1" applyFont="1">
      <alignment horizontal="center" shrinkToFit="0" wrapText="1"/>
    </xf>
    <xf borderId="8" fillId="2" fontId="6" numFmtId="166" xfId="0" applyAlignment="1" applyBorder="1" applyFont="1" applyNumberFormat="1">
      <alignment vertical="top"/>
    </xf>
    <xf borderId="24" fillId="0" fontId="1" numFmtId="0" xfId="0" applyAlignment="1" applyBorder="1" applyFont="1">
      <alignment vertical="top"/>
    </xf>
    <xf borderId="34" fillId="0" fontId="1" numFmtId="4" xfId="0" applyAlignment="1" applyBorder="1" applyFont="1" applyNumberFormat="1">
      <alignment horizontal="right" vertical="top"/>
    </xf>
    <xf borderId="24" fillId="0" fontId="6" numFmtId="166" xfId="0" applyAlignment="1" applyBorder="1" applyFont="1" applyNumberFormat="1">
      <alignment horizontal="center" vertical="top"/>
    </xf>
    <xf borderId="8" fillId="2" fontId="6" numFmtId="165" xfId="0" applyBorder="1" applyFont="1" applyNumberFormat="1"/>
    <xf borderId="8" fillId="2" fontId="6" numFmtId="4" xfId="0" applyBorder="1" applyFont="1" applyNumberFormat="1"/>
    <xf borderId="8" fillId="2" fontId="6" numFmtId="14" xfId="0" applyAlignment="1" applyBorder="1" applyFont="1" applyNumberFormat="1">
      <alignment vertical="top"/>
    </xf>
    <xf borderId="21" fillId="3" fontId="5" numFmtId="0" xfId="0" applyAlignment="1" applyBorder="1" applyFont="1">
      <alignment vertical="top"/>
    </xf>
    <xf borderId="10" fillId="3" fontId="5" numFmtId="4" xfId="0" applyAlignment="1" applyBorder="1" applyFont="1" applyNumberFormat="1">
      <alignment horizontal="right" vertical="top"/>
    </xf>
    <xf borderId="21" fillId="3" fontId="11" numFmtId="166" xfId="0" applyAlignment="1" applyBorder="1" applyFont="1" applyNumberFormat="1">
      <alignment horizontal="center" vertical="top"/>
    </xf>
    <xf borderId="8" fillId="2" fontId="6" numFmtId="167" xfId="0" applyBorder="1" applyFont="1" applyNumberFormat="1"/>
    <xf borderId="32" fillId="2" fontId="6" numFmtId="0" xfId="0" applyBorder="1" applyFont="1"/>
    <xf borderId="32" fillId="2" fontId="12" numFmtId="0" xfId="0" applyBorder="1" applyFont="1"/>
    <xf borderId="27" fillId="0" fontId="3" numFmtId="0" xfId="0" applyBorder="1" applyFont="1"/>
    <xf borderId="26" fillId="0" fontId="13" numFmtId="0" xfId="0" applyBorder="1" applyFont="1"/>
    <xf borderId="35" fillId="0" fontId="3" numFmtId="0" xfId="0" applyBorder="1" applyFont="1"/>
    <xf borderId="36" fillId="0" fontId="3" numFmtId="0" xfId="0" applyBorder="1" applyFont="1"/>
    <xf borderId="25" fillId="0" fontId="14" numFmtId="0" xfId="0" applyAlignment="1" applyBorder="1" applyFont="1">
      <alignment horizontal="left" shrinkToFit="0" vertical="top" wrapText="1"/>
    </xf>
    <xf borderId="27" fillId="0" fontId="2" numFmtId="0" xfId="0" applyBorder="1" applyFont="1"/>
    <xf borderId="25" fillId="0" fontId="2" numFmtId="0" xfId="0" applyBorder="1" applyFont="1"/>
    <xf borderId="0" fillId="0" fontId="14" numFmtId="0" xfId="0" applyAlignment="1" applyFont="1">
      <alignment horizontal="left" shrinkToFit="0" vertical="top" wrapText="1"/>
    </xf>
    <xf borderId="27" fillId="0" fontId="14" numFmtId="0" xfId="0" applyAlignment="1" applyBorder="1" applyFont="1">
      <alignment horizontal="left" shrinkToFit="0" vertical="top" wrapText="1"/>
    </xf>
    <xf borderId="25" fillId="0" fontId="13" numFmtId="0" xfId="0" applyBorder="1" applyFont="1"/>
    <xf borderId="17" fillId="0" fontId="15" numFmtId="0" xfId="0" applyAlignment="1" applyBorder="1" applyFont="1">
      <alignment horizontal="left" shrinkToFit="0" vertical="center" wrapText="1"/>
    </xf>
    <xf borderId="29" fillId="0" fontId="15" numFmtId="4" xfId="0" applyAlignment="1" applyBorder="1" applyFont="1" applyNumberFormat="1">
      <alignment horizontal="right"/>
    </xf>
    <xf borderId="29" fillId="0" fontId="15" numFmtId="0" xfId="0" applyAlignment="1" applyBorder="1" applyFont="1">
      <alignment horizontal="center" vertical="center"/>
    </xf>
    <xf borderId="0" fillId="0" fontId="16" numFmtId="0" xfId="0" applyFont="1"/>
    <xf borderId="29" fillId="0" fontId="15" numFmtId="4" xfId="0" applyAlignment="1" applyBorder="1" applyFont="1" applyNumberFormat="1">
      <alignment horizontal="right" vertical="center"/>
    </xf>
    <xf borderId="37" fillId="0" fontId="17" numFmtId="0" xfId="0" applyBorder="1" applyFont="1"/>
    <xf borderId="34" fillId="0" fontId="17" numFmtId="0" xfId="0" applyBorder="1" applyFont="1"/>
    <xf borderId="38" fillId="0" fontId="17" numFmtId="0" xfId="0" applyBorder="1" applyFont="1"/>
    <xf borderId="25" fillId="0" fontId="17" numFmtId="0" xfId="0" applyBorder="1" applyFont="1"/>
    <xf borderId="0" fillId="0" fontId="17" numFmtId="0" xfId="0" applyFont="1"/>
    <xf borderId="27" fillId="0" fontId="17" numFmtId="0" xfId="0" applyBorder="1" applyFont="1"/>
    <xf borderId="25" fillId="0" fontId="3" numFmtId="0" xfId="0" applyBorder="1" applyFont="1"/>
    <xf borderId="37" fillId="0" fontId="3" numFmtId="0" xfId="0" applyBorder="1" applyFont="1"/>
    <xf borderId="34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72.43"/>
    <col customWidth="1" min="2" max="2" width="13.71"/>
    <col customWidth="1" min="3" max="13" width="11.71"/>
    <col customWidth="1" min="14" max="14" width="13.71"/>
    <col customWidth="1" min="15" max="15" width="11.86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5"/>
      <c r="V1" s="5"/>
      <c r="W1" s="5"/>
      <c r="X1" s="5"/>
      <c r="Y1" s="5"/>
      <c r="Z1" s="5"/>
    </row>
    <row r="2" ht="15.75" customHeight="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 s="4"/>
      <c r="Q2" s="4"/>
      <c r="R2" s="4"/>
      <c r="S2" s="4"/>
      <c r="T2" s="4"/>
      <c r="U2" s="5"/>
      <c r="V2" s="5"/>
      <c r="W2" s="5"/>
      <c r="X2" s="5"/>
      <c r="Y2" s="5"/>
      <c r="Z2" s="5"/>
    </row>
    <row r="3" ht="15.75" customHeight="1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4"/>
      <c r="Q3" s="4"/>
      <c r="R3" s="4"/>
      <c r="S3" s="4"/>
      <c r="T3" s="4"/>
      <c r="U3" s="5"/>
      <c r="V3" s="5"/>
      <c r="W3" s="5"/>
      <c r="X3" s="5"/>
      <c r="Y3" s="5"/>
      <c r="Z3" s="5"/>
    </row>
    <row r="4" ht="15.75" customHeight="1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9"/>
      <c r="Q4" s="10"/>
      <c r="R4" s="10"/>
      <c r="S4" s="10"/>
      <c r="T4" s="10"/>
      <c r="U4" s="5"/>
      <c r="V4" s="5"/>
      <c r="W4" s="5"/>
      <c r="X4" s="5"/>
      <c r="Y4" s="5"/>
      <c r="Z4" s="5"/>
    </row>
    <row r="5" ht="15.75" customHeight="1">
      <c r="A5" s="11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9"/>
      <c r="Q5" s="10"/>
      <c r="R5" s="10"/>
      <c r="S5" s="10"/>
      <c r="T5" s="10"/>
      <c r="U5" s="5"/>
      <c r="V5" s="5"/>
      <c r="W5" s="5"/>
      <c r="X5" s="5"/>
      <c r="Y5" s="5"/>
      <c r="Z5" s="5"/>
    </row>
    <row r="6" ht="15.75" customHeight="1">
      <c r="A6" s="6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9"/>
      <c r="Q6" s="10"/>
      <c r="R6" s="10"/>
      <c r="S6" s="10"/>
      <c r="T6" s="10"/>
      <c r="U6" s="5"/>
      <c r="V6" s="5"/>
      <c r="W6" s="5"/>
      <c r="X6" s="5"/>
      <c r="Y6" s="5"/>
      <c r="Z6" s="5"/>
    </row>
    <row r="7" ht="15.75" customHeight="1">
      <c r="A7" s="6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9"/>
      <c r="Q7" s="10"/>
      <c r="R7" s="10"/>
      <c r="S7" s="10"/>
      <c r="T7" s="10"/>
      <c r="U7" s="5"/>
      <c r="V7" s="5"/>
      <c r="W7" s="5"/>
      <c r="X7" s="5"/>
      <c r="Y7" s="5"/>
      <c r="Z7" s="5"/>
    </row>
    <row r="8" ht="15.75" customHeight="1">
      <c r="A8" s="6" t="s">
        <v>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4"/>
      <c r="Q8" s="4"/>
      <c r="R8" s="4"/>
      <c r="S8" s="4"/>
      <c r="T8" s="4"/>
      <c r="U8" s="5"/>
      <c r="V8" s="5"/>
      <c r="W8" s="5"/>
      <c r="X8" s="5"/>
      <c r="Y8" s="5"/>
      <c r="Z8" s="5"/>
    </row>
    <row r="9" ht="15.75" customHeight="1">
      <c r="A9" s="12" t="s">
        <v>8</v>
      </c>
      <c r="B9" s="13"/>
      <c r="C9" s="13"/>
      <c r="D9" s="13"/>
      <c r="E9" s="13"/>
      <c r="F9" s="14"/>
      <c r="G9" s="14"/>
      <c r="H9" s="14"/>
      <c r="I9" s="13"/>
      <c r="J9" s="13"/>
      <c r="K9" s="13"/>
      <c r="L9" s="13"/>
      <c r="M9" s="13"/>
      <c r="N9" s="15">
        <v>1.0</v>
      </c>
      <c r="O9" s="16"/>
      <c r="P9" s="5"/>
      <c r="Q9" s="17"/>
      <c r="R9" s="4"/>
      <c r="S9" s="4"/>
      <c r="T9" s="4"/>
      <c r="U9" s="5"/>
      <c r="V9" s="5"/>
      <c r="W9" s="5"/>
      <c r="X9" s="5"/>
      <c r="Y9" s="5"/>
      <c r="Z9" s="5"/>
    </row>
    <row r="10" ht="15.75" customHeight="1">
      <c r="A10" s="18" t="s">
        <v>9</v>
      </c>
      <c r="B10" s="19" t="s">
        <v>10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  <c r="P10" s="20"/>
      <c r="Q10" s="17"/>
      <c r="R10" s="4"/>
      <c r="S10" s="4"/>
      <c r="T10" s="4"/>
      <c r="U10" s="5"/>
      <c r="V10" s="5"/>
      <c r="W10" s="5"/>
      <c r="X10" s="5"/>
      <c r="Y10" s="5"/>
      <c r="Z10" s="5"/>
    </row>
    <row r="11" ht="15.75" customHeight="1">
      <c r="A11" s="21"/>
      <c r="B11" s="22" t="s">
        <v>11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16"/>
      <c r="P11" s="20"/>
      <c r="Q11" s="17"/>
      <c r="R11" s="4"/>
      <c r="S11" s="4"/>
      <c r="T11" s="4"/>
      <c r="U11" s="5"/>
      <c r="V11" s="5"/>
      <c r="W11" s="5"/>
      <c r="X11" s="5"/>
      <c r="Y11" s="5"/>
      <c r="Z11" s="5"/>
    </row>
    <row r="12">
      <c r="A12" s="21"/>
      <c r="B12" s="24" t="s">
        <v>12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  <c r="O12" s="27" t="s">
        <v>13</v>
      </c>
      <c r="P12" s="20"/>
      <c r="Q12" s="17"/>
      <c r="R12" s="4"/>
      <c r="S12" s="4"/>
      <c r="T12" s="4"/>
      <c r="U12" s="5"/>
      <c r="V12" s="5"/>
      <c r="W12" s="5"/>
      <c r="X12" s="5"/>
      <c r="Y12" s="5"/>
      <c r="Z12" s="5"/>
    </row>
    <row r="13" ht="35.25" customHeight="1">
      <c r="A13" s="28"/>
      <c r="B13" s="29">
        <v>42979.0</v>
      </c>
      <c r="C13" s="29">
        <v>43009.0</v>
      </c>
      <c r="D13" s="29">
        <v>43040.0</v>
      </c>
      <c r="E13" s="29">
        <v>43070.0</v>
      </c>
      <c r="F13" s="29">
        <v>43101.0</v>
      </c>
      <c r="G13" s="29">
        <v>43132.0</v>
      </c>
      <c r="H13" s="29">
        <v>43163.0</v>
      </c>
      <c r="I13" s="29">
        <v>43194.0</v>
      </c>
      <c r="J13" s="29">
        <v>43225.0</v>
      </c>
      <c r="K13" s="29">
        <v>43256.0</v>
      </c>
      <c r="L13" s="29">
        <v>43287.0</v>
      </c>
      <c r="M13" s="29">
        <v>43318.0</v>
      </c>
      <c r="N13" s="30" t="s">
        <v>14</v>
      </c>
      <c r="O13" s="31"/>
      <c r="P13" s="20"/>
      <c r="Q13" s="17"/>
      <c r="R13" s="4"/>
      <c r="S13" s="4"/>
      <c r="T13" s="4"/>
      <c r="U13" s="5"/>
      <c r="V13" s="5"/>
      <c r="W13" s="5"/>
      <c r="X13" s="5"/>
      <c r="Y13" s="5"/>
      <c r="Z13" s="5"/>
    </row>
    <row r="14" ht="15.75" customHeight="1">
      <c r="A14" s="32" t="s">
        <v>15</v>
      </c>
      <c r="B14" s="33">
        <v>2.644271071E7</v>
      </c>
      <c r="C14" s="34">
        <v>2.645786677E7</v>
      </c>
      <c r="D14" s="34">
        <v>2.642978674E7</v>
      </c>
      <c r="E14" s="34">
        <v>5.238913307E7</v>
      </c>
      <c r="F14" s="34">
        <v>2.62644727E7</v>
      </c>
      <c r="G14" s="34">
        <v>2.630160675E7</v>
      </c>
      <c r="H14" s="34">
        <v>2.640231397E7</v>
      </c>
      <c r="I14" s="34">
        <v>2.634532918E7</v>
      </c>
      <c r="J14" s="34">
        <v>2.74770889E7</v>
      </c>
      <c r="K14" s="34">
        <v>2.741990069E7</v>
      </c>
      <c r="L14" s="34">
        <v>2.871344687E7</v>
      </c>
      <c r="M14" s="34">
        <v>2.798888644E7</v>
      </c>
      <c r="N14" s="34">
        <f t="shared" ref="N14:N29" si="1">SUM(B14:M14)</f>
        <v>348632542.8</v>
      </c>
      <c r="O14" s="35">
        <v>0.0</v>
      </c>
      <c r="P14" s="20"/>
      <c r="Q14" s="17"/>
      <c r="R14" s="4"/>
      <c r="S14" s="4"/>
      <c r="T14" s="4"/>
      <c r="U14" s="5"/>
      <c r="V14" s="5"/>
      <c r="W14" s="5"/>
      <c r="X14" s="5"/>
      <c r="Y14" s="5"/>
      <c r="Z14" s="5"/>
    </row>
    <row r="15" ht="15.75" customHeight="1">
      <c r="A15" s="32" t="s">
        <v>16</v>
      </c>
      <c r="B15" s="36">
        <v>2.141093802E7</v>
      </c>
      <c r="C15" s="37">
        <v>2.139889267E7</v>
      </c>
      <c r="D15" s="37">
        <v>2.131252466E7</v>
      </c>
      <c r="E15" s="37">
        <v>4.153421136E7</v>
      </c>
      <c r="F15" s="37">
        <v>2.081745997E7</v>
      </c>
      <c r="G15" s="37">
        <v>2.082587101E7</v>
      </c>
      <c r="H15" s="37">
        <v>2.0836464E7</v>
      </c>
      <c r="I15" s="37">
        <v>2.086052678E7</v>
      </c>
      <c r="J15" s="37">
        <v>2.189673003E7</v>
      </c>
      <c r="K15" s="37">
        <v>2.187075829E7</v>
      </c>
      <c r="L15" s="37">
        <v>2.313383337E7</v>
      </c>
      <c r="M15" s="37">
        <v>2.243915939E7</v>
      </c>
      <c r="N15" s="37">
        <f t="shared" si="1"/>
        <v>278337369.6</v>
      </c>
      <c r="O15" s="35">
        <v>0.0</v>
      </c>
      <c r="P15" s="38"/>
      <c r="Q15" s="39"/>
      <c r="R15" s="40"/>
      <c r="S15" s="40"/>
      <c r="T15" s="40"/>
      <c r="U15" s="5"/>
      <c r="V15" s="5"/>
      <c r="W15" s="5"/>
      <c r="X15" s="5"/>
      <c r="Y15" s="5"/>
      <c r="Z15" s="5"/>
    </row>
    <row r="16" ht="15.75" customHeight="1">
      <c r="A16" s="41" t="s">
        <v>17</v>
      </c>
      <c r="B16" s="42">
        <v>1.678020735E7</v>
      </c>
      <c r="C16" s="43">
        <v>1.677283492E7</v>
      </c>
      <c r="D16" s="43">
        <v>1.670394073E7</v>
      </c>
      <c r="E16" s="43">
        <v>3.251892503E7</v>
      </c>
      <c r="F16" s="43">
        <v>1.63066432E7</v>
      </c>
      <c r="G16" s="43">
        <v>1.631622066E7</v>
      </c>
      <c r="H16" s="43">
        <v>1.632355687E7</v>
      </c>
      <c r="I16" s="43">
        <v>1.634557295E7</v>
      </c>
      <c r="J16" s="43">
        <v>1.718046873E7</v>
      </c>
      <c r="K16" s="43">
        <v>1.712833802E7</v>
      </c>
      <c r="L16" s="43">
        <v>1.836187238E7</v>
      </c>
      <c r="M16" s="43">
        <v>1.767952986E7</v>
      </c>
      <c r="N16" s="43">
        <f t="shared" si="1"/>
        <v>218418110.7</v>
      </c>
      <c r="O16" s="35">
        <v>0.0</v>
      </c>
      <c r="P16" s="20"/>
      <c r="Q16" s="17"/>
      <c r="R16" s="4"/>
      <c r="S16" s="4"/>
      <c r="T16" s="4"/>
      <c r="U16" s="5"/>
      <c r="V16" s="5"/>
      <c r="W16" s="5"/>
      <c r="X16" s="5"/>
      <c r="Y16" s="5"/>
      <c r="Z16" s="5"/>
    </row>
    <row r="17" ht="15.75" customHeight="1">
      <c r="A17" s="41" t="s">
        <v>18</v>
      </c>
      <c r="B17" s="42">
        <v>4630730.67</v>
      </c>
      <c r="C17" s="43">
        <v>4626057.75</v>
      </c>
      <c r="D17" s="43">
        <v>4608583.93</v>
      </c>
      <c r="E17" s="43">
        <v>9015286.33</v>
      </c>
      <c r="F17" s="43">
        <v>4510816.77</v>
      </c>
      <c r="G17" s="43">
        <v>4509650.35</v>
      </c>
      <c r="H17" s="43">
        <v>4512907.13</v>
      </c>
      <c r="I17" s="43">
        <v>4514953.83</v>
      </c>
      <c r="J17" s="43">
        <v>4716261.3</v>
      </c>
      <c r="K17" s="43">
        <v>4742420.27</v>
      </c>
      <c r="L17" s="43">
        <v>4771960.99</v>
      </c>
      <c r="M17" s="43">
        <v>4759629.53</v>
      </c>
      <c r="N17" s="43">
        <f t="shared" si="1"/>
        <v>59919258.85</v>
      </c>
      <c r="O17" s="35">
        <v>0.0</v>
      </c>
      <c r="P17" s="20"/>
      <c r="Q17" s="17"/>
      <c r="R17" s="4"/>
      <c r="S17" s="4"/>
      <c r="T17" s="4"/>
      <c r="U17" s="5"/>
      <c r="V17" s="5"/>
      <c r="W17" s="5"/>
      <c r="X17" s="5"/>
      <c r="Y17" s="5"/>
      <c r="Z17" s="5"/>
    </row>
    <row r="18" ht="15.75" customHeight="1">
      <c r="A18" s="41" t="s">
        <v>19</v>
      </c>
      <c r="B18" s="42">
        <v>0.0</v>
      </c>
      <c r="C18" s="42">
        <v>0.0</v>
      </c>
      <c r="D18" s="42">
        <v>0.0</v>
      </c>
      <c r="E18" s="42">
        <v>0.0</v>
      </c>
      <c r="F18" s="42">
        <v>0.0</v>
      </c>
      <c r="G18" s="42">
        <v>0.0</v>
      </c>
      <c r="H18" s="42">
        <v>0.0</v>
      </c>
      <c r="I18" s="42">
        <v>0.0</v>
      </c>
      <c r="J18" s="42">
        <v>0.0</v>
      </c>
      <c r="K18" s="42">
        <v>0.0</v>
      </c>
      <c r="L18" s="42">
        <v>0.0</v>
      </c>
      <c r="M18" s="43">
        <v>0.0</v>
      </c>
      <c r="N18" s="43">
        <f t="shared" si="1"/>
        <v>0</v>
      </c>
      <c r="O18" s="35">
        <v>0.0</v>
      </c>
      <c r="P18" s="20"/>
      <c r="Q18" s="17"/>
      <c r="R18" s="4"/>
      <c r="S18" s="4"/>
      <c r="T18" s="4"/>
      <c r="U18" s="5"/>
      <c r="V18" s="5"/>
      <c r="W18" s="5"/>
      <c r="X18" s="5"/>
      <c r="Y18" s="5"/>
      <c r="Z18" s="5"/>
    </row>
    <row r="19" ht="15.75" customHeight="1">
      <c r="A19" s="32" t="s">
        <v>20</v>
      </c>
      <c r="B19" s="36">
        <v>5031772.69</v>
      </c>
      <c r="C19" s="43">
        <v>5058974.1</v>
      </c>
      <c r="D19" s="43">
        <v>5117262.08</v>
      </c>
      <c r="E19" s="43">
        <v>1.085492171E7</v>
      </c>
      <c r="F19" s="43">
        <v>5447012.73</v>
      </c>
      <c r="G19" s="43">
        <v>5475735.74</v>
      </c>
      <c r="H19" s="43">
        <v>5565849.97</v>
      </c>
      <c r="I19" s="43">
        <v>5484802.4</v>
      </c>
      <c r="J19" s="43">
        <v>5580358.87</v>
      </c>
      <c r="K19" s="43">
        <v>5549142.4</v>
      </c>
      <c r="L19" s="43">
        <v>5579613.5</v>
      </c>
      <c r="M19" s="43">
        <v>5549727.05</v>
      </c>
      <c r="N19" s="43">
        <f t="shared" si="1"/>
        <v>70295173.24</v>
      </c>
      <c r="O19" s="35">
        <v>0.0</v>
      </c>
      <c r="P19" s="38"/>
      <c r="Q19" s="39"/>
      <c r="R19" s="40"/>
      <c r="S19" s="40"/>
      <c r="T19" s="40"/>
      <c r="U19" s="5"/>
      <c r="V19" s="5"/>
      <c r="W19" s="5"/>
      <c r="X19" s="5"/>
      <c r="Y19" s="5"/>
      <c r="Z19" s="5"/>
    </row>
    <row r="20" ht="15.75" customHeight="1">
      <c r="A20" s="41" t="s">
        <v>21</v>
      </c>
      <c r="B20" s="42">
        <v>4031338.92</v>
      </c>
      <c r="C20" s="37">
        <v>4062937.53</v>
      </c>
      <c r="D20" s="37">
        <v>4084434.78</v>
      </c>
      <c r="E20" s="37">
        <v>8870923.86</v>
      </c>
      <c r="F20" s="37">
        <v>4419077.88</v>
      </c>
      <c r="G20" s="37">
        <v>4423805.2</v>
      </c>
      <c r="H20" s="37">
        <v>4423489.56</v>
      </c>
      <c r="I20" s="37">
        <v>4423489.56</v>
      </c>
      <c r="J20" s="37">
        <v>4514296.33</v>
      </c>
      <c r="K20" s="37">
        <v>4483639.96</v>
      </c>
      <c r="L20" s="37">
        <v>4514111.06</v>
      </c>
      <c r="M20" s="37">
        <v>4484222.44</v>
      </c>
      <c r="N20" s="37">
        <f t="shared" si="1"/>
        <v>56735767.08</v>
      </c>
      <c r="O20" s="35">
        <v>0.0</v>
      </c>
      <c r="P20" s="20"/>
      <c r="Q20" s="17"/>
      <c r="R20" s="4"/>
      <c r="S20" s="4"/>
      <c r="T20" s="4"/>
      <c r="U20" s="5"/>
      <c r="V20" s="5"/>
      <c r="W20" s="5"/>
      <c r="X20" s="5"/>
      <c r="Y20" s="5"/>
      <c r="Z20" s="5"/>
    </row>
    <row r="21" ht="15.75" customHeight="1">
      <c r="A21" s="41" t="s">
        <v>22</v>
      </c>
      <c r="B21" s="42">
        <v>1000433.77</v>
      </c>
      <c r="C21" s="43">
        <v>996036.57</v>
      </c>
      <c r="D21" s="43">
        <v>1032827.3</v>
      </c>
      <c r="E21" s="43">
        <v>1983997.85</v>
      </c>
      <c r="F21" s="43">
        <v>1027934.85</v>
      </c>
      <c r="G21" s="43">
        <v>1051930.54</v>
      </c>
      <c r="H21" s="43">
        <v>1142360.41</v>
      </c>
      <c r="I21" s="43">
        <v>1061312.84</v>
      </c>
      <c r="J21" s="43">
        <v>1066062.54</v>
      </c>
      <c r="K21" s="43">
        <v>1065502.44</v>
      </c>
      <c r="L21" s="43">
        <v>1065502.44</v>
      </c>
      <c r="M21" s="43">
        <v>1065504.61</v>
      </c>
      <c r="N21" s="43">
        <f t="shared" si="1"/>
        <v>13559406.16</v>
      </c>
      <c r="O21" s="35">
        <v>0.0</v>
      </c>
      <c r="P21" s="20"/>
      <c r="Q21" s="17"/>
      <c r="R21" s="4"/>
      <c r="S21" s="4"/>
      <c r="T21" s="4"/>
      <c r="U21" s="5"/>
      <c r="V21" s="5"/>
      <c r="W21" s="5"/>
      <c r="X21" s="5"/>
      <c r="Y21" s="5"/>
      <c r="Z21" s="5"/>
    </row>
    <row r="22" ht="15.75" customHeight="1">
      <c r="A22" s="41" t="s">
        <v>23</v>
      </c>
      <c r="B22" s="42">
        <v>0.0</v>
      </c>
      <c r="C22" s="42">
        <v>0.0</v>
      </c>
      <c r="D22" s="42">
        <v>0.0</v>
      </c>
      <c r="E22" s="42">
        <v>0.0</v>
      </c>
      <c r="F22" s="42">
        <v>0.0</v>
      </c>
      <c r="G22" s="42">
        <v>0.0</v>
      </c>
      <c r="H22" s="42">
        <v>0.0</v>
      </c>
      <c r="I22" s="42">
        <v>0.0</v>
      </c>
      <c r="J22" s="42">
        <v>0.0</v>
      </c>
      <c r="K22" s="42">
        <v>0.0</v>
      </c>
      <c r="L22" s="42">
        <v>0.0</v>
      </c>
      <c r="M22" s="43">
        <v>0.0</v>
      </c>
      <c r="N22" s="43">
        <f t="shared" si="1"/>
        <v>0</v>
      </c>
      <c r="O22" s="35">
        <v>0.0</v>
      </c>
      <c r="P22" s="20"/>
      <c r="Q22" s="17"/>
      <c r="R22" s="4"/>
      <c r="S22" s="4"/>
      <c r="T22" s="4"/>
      <c r="U22" s="5"/>
      <c r="V22" s="5"/>
      <c r="W22" s="5"/>
      <c r="X22" s="5"/>
      <c r="Y22" s="5"/>
      <c r="Z22" s="5"/>
    </row>
    <row r="23" ht="15.75" customHeight="1">
      <c r="A23" s="41" t="s">
        <v>24</v>
      </c>
      <c r="B23" s="42">
        <v>0.0</v>
      </c>
      <c r="C23" s="42">
        <v>0.0</v>
      </c>
      <c r="D23" s="42">
        <v>0.0</v>
      </c>
      <c r="E23" s="42">
        <v>0.0</v>
      </c>
      <c r="F23" s="42">
        <v>0.0</v>
      </c>
      <c r="G23" s="42">
        <v>0.0</v>
      </c>
      <c r="H23" s="42">
        <v>0.0</v>
      </c>
      <c r="I23" s="42">
        <v>0.0</v>
      </c>
      <c r="J23" s="42">
        <v>0.0</v>
      </c>
      <c r="K23" s="42">
        <v>0.0</v>
      </c>
      <c r="L23" s="42">
        <v>0.0</v>
      </c>
      <c r="M23" s="43">
        <v>0.0</v>
      </c>
      <c r="N23" s="43">
        <f t="shared" si="1"/>
        <v>0</v>
      </c>
      <c r="O23" s="35">
        <v>0.0</v>
      </c>
      <c r="P23" s="20"/>
      <c r="Q23" s="17"/>
      <c r="R23" s="4"/>
      <c r="S23" s="4"/>
      <c r="T23" s="4"/>
      <c r="U23" s="5"/>
      <c r="V23" s="5"/>
      <c r="W23" s="5"/>
      <c r="X23" s="5"/>
      <c r="Y23" s="5"/>
      <c r="Z23" s="5"/>
    </row>
    <row r="24" ht="15.75" customHeight="1">
      <c r="A24" s="32" t="s">
        <v>25</v>
      </c>
      <c r="B24" s="42">
        <v>5031772.69</v>
      </c>
      <c r="C24" s="43">
        <v>5058974.1</v>
      </c>
      <c r="D24" s="43">
        <v>5117262.08</v>
      </c>
      <c r="E24" s="43">
        <v>1.085492171E7</v>
      </c>
      <c r="F24" s="43">
        <v>5447012.73</v>
      </c>
      <c r="G24" s="43">
        <v>5475735.74</v>
      </c>
      <c r="H24" s="43">
        <v>5565849.97</v>
      </c>
      <c r="I24" s="43">
        <v>5484802.4</v>
      </c>
      <c r="J24" s="43">
        <v>5580358.87</v>
      </c>
      <c r="K24" s="43">
        <v>5549142.4</v>
      </c>
      <c r="L24" s="43">
        <v>5579613.5</v>
      </c>
      <c r="M24" s="43">
        <v>5549727.05</v>
      </c>
      <c r="N24" s="43">
        <f t="shared" si="1"/>
        <v>70295173.24</v>
      </c>
      <c r="O24" s="35">
        <v>0.0</v>
      </c>
      <c r="P24" s="20"/>
      <c r="Q24" s="17"/>
      <c r="R24" s="4"/>
      <c r="S24" s="4"/>
      <c r="T24" s="4"/>
      <c r="U24" s="5"/>
      <c r="V24" s="5"/>
      <c r="W24" s="5"/>
      <c r="X24" s="5"/>
      <c r="Y24" s="5"/>
      <c r="Z24" s="5"/>
    </row>
    <row r="25" ht="15.75" customHeight="1">
      <c r="A25" s="41" t="s">
        <v>26</v>
      </c>
      <c r="B25" s="42">
        <v>0.0</v>
      </c>
      <c r="C25" s="42">
        <v>0.0</v>
      </c>
      <c r="D25" s="42">
        <v>0.0</v>
      </c>
      <c r="E25" s="42">
        <v>0.0</v>
      </c>
      <c r="F25" s="42">
        <v>0.0</v>
      </c>
      <c r="G25" s="42">
        <v>0.0</v>
      </c>
      <c r="H25" s="42">
        <v>0.0</v>
      </c>
      <c r="I25" s="42">
        <v>0.0</v>
      </c>
      <c r="J25" s="42">
        <v>0.0</v>
      </c>
      <c r="K25" s="42">
        <v>0.0</v>
      </c>
      <c r="L25" s="42">
        <v>0.0</v>
      </c>
      <c r="M25" s="43">
        <v>0.0</v>
      </c>
      <c r="N25" s="43">
        <f t="shared" si="1"/>
        <v>0</v>
      </c>
      <c r="O25" s="35">
        <v>0.0</v>
      </c>
      <c r="P25" s="20"/>
      <c r="Q25" s="17"/>
      <c r="R25" s="4"/>
      <c r="S25" s="4"/>
      <c r="T25" s="4"/>
      <c r="U25" s="5"/>
      <c r="V25" s="5"/>
      <c r="W25" s="5"/>
      <c r="X25" s="5"/>
      <c r="Y25" s="5"/>
      <c r="Z25" s="5"/>
    </row>
    <row r="26" ht="15.75" customHeight="1">
      <c r="A26" s="41" t="s">
        <v>27</v>
      </c>
      <c r="B26" s="42">
        <v>0.0</v>
      </c>
      <c r="C26" s="42">
        <v>0.0</v>
      </c>
      <c r="D26" s="42">
        <v>0.0</v>
      </c>
      <c r="E26" s="42">
        <v>0.0</v>
      </c>
      <c r="F26" s="42">
        <v>0.0</v>
      </c>
      <c r="G26" s="42">
        <v>0.0</v>
      </c>
      <c r="H26" s="42">
        <v>0.0</v>
      </c>
      <c r="I26" s="42">
        <v>0.0</v>
      </c>
      <c r="J26" s="42">
        <v>0.0</v>
      </c>
      <c r="K26" s="42">
        <v>0.0</v>
      </c>
      <c r="L26" s="42">
        <v>0.0</v>
      </c>
      <c r="M26" s="43">
        <v>0.0</v>
      </c>
      <c r="N26" s="43">
        <f t="shared" si="1"/>
        <v>0</v>
      </c>
      <c r="O26" s="35">
        <v>0.0</v>
      </c>
      <c r="P26" s="20"/>
      <c r="Q26" s="17"/>
      <c r="R26" s="4"/>
      <c r="S26" s="4"/>
      <c r="T26" s="4"/>
      <c r="U26" s="5"/>
      <c r="V26" s="5"/>
      <c r="W26" s="5"/>
      <c r="X26" s="5"/>
      <c r="Y26" s="5"/>
      <c r="Z26" s="5"/>
    </row>
    <row r="27" ht="15.75" customHeight="1">
      <c r="A27" s="41" t="s">
        <v>28</v>
      </c>
      <c r="B27" s="42">
        <v>0.0</v>
      </c>
      <c r="C27" s="42">
        <v>0.0</v>
      </c>
      <c r="D27" s="42">
        <v>0.0</v>
      </c>
      <c r="E27" s="42">
        <v>0.0</v>
      </c>
      <c r="F27" s="42">
        <v>0.0</v>
      </c>
      <c r="G27" s="42">
        <v>0.0</v>
      </c>
      <c r="H27" s="42">
        <v>0.0</v>
      </c>
      <c r="I27" s="42">
        <v>0.0</v>
      </c>
      <c r="J27" s="42">
        <v>0.0</v>
      </c>
      <c r="K27" s="42">
        <v>0.0</v>
      </c>
      <c r="L27" s="42">
        <v>0.0</v>
      </c>
      <c r="M27" s="43">
        <v>0.0</v>
      </c>
      <c r="N27" s="43">
        <f t="shared" si="1"/>
        <v>0</v>
      </c>
      <c r="O27" s="35">
        <v>0.0</v>
      </c>
      <c r="P27" s="20"/>
      <c r="Q27" s="17"/>
      <c r="R27" s="4"/>
      <c r="S27" s="4"/>
      <c r="T27" s="4"/>
      <c r="U27" s="5"/>
      <c r="V27" s="5"/>
      <c r="W27" s="5"/>
      <c r="X27" s="5"/>
      <c r="Y27" s="5"/>
      <c r="Z27" s="5"/>
    </row>
    <row r="28" ht="15.75" customHeight="1">
      <c r="A28" s="41" t="s">
        <v>29</v>
      </c>
      <c r="B28" s="42">
        <v>5031772.69</v>
      </c>
      <c r="C28" s="43">
        <v>5058974.1</v>
      </c>
      <c r="D28" s="43">
        <v>5117262.08</v>
      </c>
      <c r="E28" s="43">
        <v>1.085492171E7</v>
      </c>
      <c r="F28" s="43">
        <v>5447012.73</v>
      </c>
      <c r="G28" s="43">
        <v>5475735.74</v>
      </c>
      <c r="H28" s="43">
        <v>5565849.97</v>
      </c>
      <c r="I28" s="43">
        <v>5484802.4</v>
      </c>
      <c r="J28" s="43">
        <v>5580358.87</v>
      </c>
      <c r="K28" s="43">
        <v>5549142.4</v>
      </c>
      <c r="L28" s="43">
        <v>5579613.5</v>
      </c>
      <c r="M28" s="43">
        <v>5549727.05</v>
      </c>
      <c r="N28" s="43">
        <f t="shared" si="1"/>
        <v>70295173.24</v>
      </c>
      <c r="O28" s="35">
        <v>0.0</v>
      </c>
      <c r="P28" s="20"/>
      <c r="Q28" s="17"/>
      <c r="R28" s="4"/>
      <c r="S28" s="4"/>
      <c r="T28" s="4"/>
      <c r="U28" s="5"/>
      <c r="V28" s="5"/>
      <c r="W28" s="5"/>
      <c r="X28" s="5"/>
      <c r="Y28" s="5"/>
      <c r="Z28" s="5"/>
    </row>
    <row r="29" ht="15.75" customHeight="1">
      <c r="A29" s="44" t="s">
        <v>30</v>
      </c>
      <c r="B29" s="45">
        <v>2.141093802E7</v>
      </c>
      <c r="C29" s="45">
        <v>2.139889267E7</v>
      </c>
      <c r="D29" s="45">
        <v>2.131252466E7</v>
      </c>
      <c r="E29" s="45">
        <v>4.153421136E7</v>
      </c>
      <c r="F29" s="45">
        <v>2.081745997E7</v>
      </c>
      <c r="G29" s="45">
        <v>2.082587101E7</v>
      </c>
      <c r="H29" s="45">
        <v>2.0836464E7</v>
      </c>
      <c r="I29" s="45">
        <v>2.086052678E7</v>
      </c>
      <c r="J29" s="45">
        <v>2.189673003E7</v>
      </c>
      <c r="K29" s="45">
        <v>2.187075829E7</v>
      </c>
      <c r="L29" s="45">
        <v>2.313383337E7</v>
      </c>
      <c r="M29" s="46">
        <v>2.243915939E7</v>
      </c>
      <c r="N29" s="46">
        <f t="shared" si="1"/>
        <v>278337369.6</v>
      </c>
      <c r="O29" s="47">
        <v>0.0</v>
      </c>
      <c r="P29" s="20"/>
      <c r="Q29" s="17"/>
      <c r="R29" s="4"/>
      <c r="S29" s="4"/>
      <c r="T29" s="4"/>
      <c r="U29" s="5"/>
      <c r="V29" s="5"/>
      <c r="W29" s="5"/>
      <c r="X29" s="5"/>
      <c r="Y29" s="5"/>
      <c r="Z29" s="5"/>
    </row>
    <row r="30" ht="15.75" customHeight="1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0"/>
      <c r="O30" s="51"/>
      <c r="P30" s="20"/>
      <c r="Q30" s="17"/>
      <c r="R30" s="4"/>
      <c r="S30" s="4"/>
      <c r="T30" s="4"/>
      <c r="U30" s="5"/>
      <c r="V30" s="5"/>
      <c r="W30" s="5"/>
      <c r="X30" s="5"/>
      <c r="Y30" s="5"/>
      <c r="Z30" s="5"/>
    </row>
    <row r="31" ht="21.75" customHeight="1">
      <c r="A31" s="52" t="s">
        <v>31</v>
      </c>
      <c r="B31" s="53" t="s">
        <v>32</v>
      </c>
      <c r="C31" s="54" t="s">
        <v>33</v>
      </c>
      <c r="D31" s="5"/>
      <c r="E31" s="55"/>
      <c r="F31" s="50"/>
      <c r="G31" s="50"/>
      <c r="H31" s="50"/>
      <c r="I31" s="50"/>
      <c r="J31" s="50"/>
      <c r="K31" s="50"/>
      <c r="L31" s="50"/>
      <c r="M31" s="50"/>
      <c r="N31" s="50"/>
      <c r="O31" s="51"/>
      <c r="P31" s="20"/>
      <c r="Q31" s="17"/>
      <c r="R31" s="4"/>
      <c r="S31" s="4"/>
      <c r="T31" s="4"/>
      <c r="U31" s="5"/>
      <c r="V31" s="5"/>
      <c r="W31" s="5"/>
      <c r="X31" s="5"/>
      <c r="Y31" s="5"/>
      <c r="Z31" s="5"/>
    </row>
    <row r="32" ht="15.75" customHeight="1">
      <c r="A32" s="56" t="s">
        <v>34</v>
      </c>
      <c r="B32" s="57">
        <v>2.25874080214E10</v>
      </c>
      <c r="C32" s="58"/>
      <c r="D32" s="5"/>
      <c r="E32" s="49"/>
      <c r="F32" s="59"/>
      <c r="G32" s="50"/>
      <c r="H32" s="50"/>
      <c r="I32" s="50"/>
      <c r="J32" s="50"/>
      <c r="K32" s="50"/>
      <c r="L32" s="60"/>
      <c r="M32" s="50"/>
      <c r="N32" s="60"/>
      <c r="O32" s="51"/>
      <c r="P32" s="20"/>
      <c r="Q32" s="17"/>
      <c r="R32" s="4"/>
      <c r="S32" s="4"/>
      <c r="T32" s="4"/>
      <c r="U32" s="5"/>
      <c r="V32" s="5"/>
      <c r="W32" s="5"/>
      <c r="X32" s="5"/>
      <c r="Y32" s="5"/>
      <c r="Z32" s="5"/>
    </row>
    <row r="33" ht="15.75" customHeight="1">
      <c r="A33" s="56" t="s">
        <v>35</v>
      </c>
      <c r="B33" s="57">
        <v>4088183.0</v>
      </c>
      <c r="C33" s="58"/>
      <c r="D33" s="5"/>
      <c r="E33" s="61"/>
      <c r="F33" s="59"/>
      <c r="G33" s="50"/>
      <c r="H33" s="50"/>
      <c r="I33" s="50"/>
      <c r="J33" s="50"/>
      <c r="K33" s="50"/>
      <c r="L33" s="50"/>
      <c r="M33" s="50"/>
      <c r="N33" s="50"/>
      <c r="O33" s="51"/>
      <c r="P33" s="20"/>
      <c r="Q33" s="17"/>
      <c r="R33" s="4"/>
      <c r="S33" s="4"/>
      <c r="T33" s="4"/>
      <c r="U33" s="5"/>
      <c r="V33" s="5"/>
      <c r="W33" s="5"/>
      <c r="X33" s="5"/>
      <c r="Y33" s="5"/>
      <c r="Z33" s="5"/>
    </row>
    <row r="34" ht="15.75" customHeight="1">
      <c r="A34" s="56" t="s">
        <v>36</v>
      </c>
      <c r="B34" s="57">
        <v>2.25833198384E10</v>
      </c>
      <c r="C34" s="58"/>
      <c r="D34" s="5"/>
      <c r="E34" s="61"/>
      <c r="F34" s="59"/>
      <c r="G34" s="59"/>
      <c r="H34" s="50"/>
      <c r="I34" s="50"/>
      <c r="J34" s="50"/>
      <c r="K34" s="50"/>
      <c r="L34" s="50"/>
      <c r="M34" s="50"/>
      <c r="N34" s="50"/>
      <c r="O34" s="51"/>
      <c r="P34" s="20"/>
      <c r="Q34" s="17"/>
      <c r="R34" s="4"/>
      <c r="S34" s="4"/>
      <c r="T34" s="4"/>
      <c r="U34" s="5"/>
      <c r="V34" s="5"/>
      <c r="W34" s="5"/>
      <c r="X34" s="5"/>
      <c r="Y34" s="5"/>
      <c r="Z34" s="5"/>
    </row>
    <row r="35" ht="15.75" customHeight="1">
      <c r="A35" s="62" t="s">
        <v>37</v>
      </c>
      <c r="B35" s="63">
        <v>2.7833736955E8</v>
      </c>
      <c r="C35" s="64">
        <f>TRUNC((B35/B34)*100,4)</f>
        <v>1.2324</v>
      </c>
      <c r="D35" s="5"/>
      <c r="E35" s="55"/>
      <c r="F35" s="65"/>
      <c r="G35" s="50"/>
      <c r="H35" s="50"/>
      <c r="I35" s="50"/>
      <c r="J35" s="50"/>
      <c r="K35" s="50"/>
      <c r="L35" s="50"/>
      <c r="M35" s="50"/>
      <c r="N35" s="50"/>
      <c r="O35" s="51"/>
      <c r="P35" s="20"/>
      <c r="Q35" s="17"/>
      <c r="R35" s="4"/>
      <c r="S35" s="4"/>
      <c r="T35" s="4"/>
      <c r="U35" s="5"/>
      <c r="V35" s="5"/>
      <c r="W35" s="5"/>
      <c r="X35" s="5"/>
      <c r="Y35" s="5"/>
      <c r="Z35" s="5"/>
    </row>
    <row r="36" ht="15.75" customHeight="1">
      <c r="A36" s="56" t="s">
        <v>38</v>
      </c>
      <c r="B36" s="57">
        <v>3.5229978948E8</v>
      </c>
      <c r="C36" s="58">
        <v>1.5599999999880325</v>
      </c>
      <c r="D36" s="5"/>
      <c r="E36" s="49"/>
      <c r="F36" s="59"/>
      <c r="G36" s="50"/>
      <c r="H36" s="50"/>
      <c r="I36" s="50"/>
      <c r="J36" s="50"/>
      <c r="K36" s="50"/>
      <c r="L36" s="50"/>
      <c r="M36" s="50"/>
      <c r="N36" s="50"/>
      <c r="O36" s="51"/>
      <c r="P36" s="20"/>
      <c r="Q36" s="17"/>
      <c r="R36" s="4"/>
      <c r="S36" s="4"/>
      <c r="T36" s="4"/>
      <c r="U36" s="5"/>
      <c r="V36" s="5"/>
      <c r="W36" s="5"/>
      <c r="X36" s="5"/>
      <c r="Y36" s="5"/>
      <c r="Z36" s="5"/>
    </row>
    <row r="37" ht="15.75" customHeight="1">
      <c r="A37" s="56" t="s">
        <v>39</v>
      </c>
      <c r="B37" s="57">
        <v>3.3468480001E8</v>
      </c>
      <c r="C37" s="58">
        <v>1.482</v>
      </c>
      <c r="D37" s="5"/>
      <c r="E37" s="49"/>
      <c r="F37" s="59"/>
      <c r="G37" s="50"/>
      <c r="H37" s="50"/>
      <c r="I37" s="50"/>
      <c r="J37" s="50"/>
      <c r="K37" s="50"/>
      <c r="L37" s="50"/>
      <c r="M37" s="50"/>
      <c r="N37" s="50"/>
      <c r="O37" s="51"/>
      <c r="P37" s="20"/>
      <c r="Q37" s="17"/>
      <c r="R37" s="4"/>
      <c r="S37" s="4"/>
      <c r="T37" s="4"/>
      <c r="U37" s="5"/>
      <c r="V37" s="5"/>
      <c r="W37" s="5"/>
      <c r="X37" s="5"/>
      <c r="Y37" s="5"/>
      <c r="Z37" s="5"/>
    </row>
    <row r="38" ht="15.75" customHeight="1">
      <c r="A38" s="56" t="s">
        <v>40</v>
      </c>
      <c r="B38" s="57">
        <v>3.1706981053E8</v>
      </c>
      <c r="C38" s="58">
        <v>1.4040000000000001</v>
      </c>
      <c r="D38" s="5"/>
      <c r="E38" s="55"/>
      <c r="F38" s="59"/>
      <c r="G38" s="50"/>
      <c r="H38" s="50"/>
      <c r="I38" s="50"/>
      <c r="J38" s="50"/>
      <c r="K38" s="50"/>
      <c r="L38" s="50"/>
      <c r="M38" s="50"/>
      <c r="N38" s="50"/>
      <c r="O38" s="51"/>
      <c r="P38" s="20"/>
      <c r="Q38" s="17"/>
      <c r="R38" s="4"/>
      <c r="S38" s="4"/>
      <c r="T38" s="4"/>
      <c r="U38" s="5"/>
      <c r="V38" s="5"/>
      <c r="W38" s="5"/>
      <c r="X38" s="5"/>
      <c r="Y38" s="5"/>
      <c r="Z38" s="5"/>
    </row>
    <row r="39" ht="9.0" customHeight="1">
      <c r="A39" s="66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  <c r="P39" s="20"/>
      <c r="Q39" s="17"/>
      <c r="R39" s="4"/>
      <c r="S39" s="4"/>
      <c r="T39" s="4"/>
      <c r="U39" s="5"/>
      <c r="V39" s="5"/>
      <c r="W39" s="5"/>
      <c r="X39" s="5"/>
      <c r="Y39" s="5"/>
      <c r="Z39" s="5"/>
    </row>
    <row r="40" ht="10.5" customHeight="1">
      <c r="A40" s="67" t="s">
        <v>41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0"/>
      <c r="O40" s="51"/>
      <c r="P40" s="20"/>
      <c r="Q40" s="17"/>
      <c r="R40" s="4"/>
      <c r="S40" s="4"/>
      <c r="T40" s="4"/>
      <c r="U40" s="5"/>
      <c r="V40" s="5"/>
      <c r="W40" s="5"/>
      <c r="X40" s="5"/>
      <c r="Y40" s="5"/>
      <c r="Z40" s="5"/>
    </row>
    <row r="41" ht="11.25" customHeight="1">
      <c r="A41" s="67" t="s">
        <v>42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  <c r="P41" s="20"/>
      <c r="Q41" s="17"/>
      <c r="R41" s="4"/>
      <c r="S41" s="4"/>
      <c r="T41" s="4"/>
      <c r="U41" s="5"/>
      <c r="V41" s="5"/>
      <c r="W41" s="5"/>
      <c r="X41" s="5"/>
      <c r="Y41" s="5"/>
      <c r="Z41" s="5"/>
    </row>
    <row r="42" ht="9.75" customHeight="1">
      <c r="A42" s="67" t="s">
        <v>43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  <c r="P42" s="20"/>
      <c r="Q42" s="17"/>
      <c r="R42" s="4"/>
      <c r="S42" s="4"/>
      <c r="T42" s="4"/>
      <c r="U42" s="5"/>
      <c r="V42" s="5"/>
      <c r="W42" s="5"/>
      <c r="X42" s="5"/>
      <c r="Y42" s="5"/>
      <c r="Z42" s="5"/>
    </row>
    <row r="43" ht="10.5" customHeight="1">
      <c r="A43" s="67" t="s">
        <v>44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8"/>
      <c r="P43" s="4"/>
      <c r="Q43" s="4"/>
      <c r="R43" s="4"/>
      <c r="S43" s="4"/>
      <c r="T43" s="4"/>
      <c r="U43" s="5"/>
      <c r="V43" s="5"/>
      <c r="W43" s="5"/>
      <c r="X43" s="5"/>
      <c r="Y43" s="5"/>
      <c r="Z43" s="5"/>
    </row>
    <row r="44" ht="15.75" customHeight="1">
      <c r="A44" s="69" t="s">
        <v>45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1"/>
      <c r="P44" s="4"/>
      <c r="Q44" s="4"/>
      <c r="R44" s="4"/>
      <c r="S44" s="4"/>
      <c r="T44" s="4"/>
      <c r="U44" s="5"/>
      <c r="V44" s="5"/>
      <c r="W44" s="5"/>
      <c r="X44" s="5"/>
      <c r="Y44" s="5"/>
      <c r="Z44" s="5"/>
    </row>
    <row r="45" ht="40.5" customHeight="1">
      <c r="A45" s="72" t="s">
        <v>46</v>
      </c>
      <c r="O45" s="73"/>
      <c r="P45" s="4"/>
      <c r="Q45" s="4"/>
      <c r="R45" s="4"/>
      <c r="S45" s="4"/>
      <c r="T45" s="4"/>
      <c r="U45" s="5"/>
      <c r="V45" s="5"/>
      <c r="W45" s="5"/>
      <c r="X45" s="5"/>
      <c r="Y45" s="5"/>
      <c r="Z45" s="5"/>
    </row>
    <row r="46" ht="12.75" customHeight="1">
      <c r="A46" s="72" t="s">
        <v>47</v>
      </c>
      <c r="O46" s="73"/>
      <c r="P46" s="4"/>
      <c r="Q46" s="4"/>
      <c r="R46" s="4"/>
      <c r="S46" s="4"/>
      <c r="T46" s="4"/>
      <c r="U46" s="5"/>
      <c r="V46" s="5"/>
      <c r="W46" s="5"/>
      <c r="X46" s="5"/>
      <c r="Y46" s="5"/>
      <c r="Z46" s="5"/>
    </row>
    <row r="47" ht="42.75" customHeight="1">
      <c r="A47" s="72" t="s">
        <v>48</v>
      </c>
      <c r="O47" s="73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</row>
    <row r="48" ht="12.75" customHeight="1">
      <c r="A48" s="72" t="s">
        <v>49</v>
      </c>
      <c r="O48" s="73"/>
      <c r="P48" s="4"/>
      <c r="Q48" s="4"/>
      <c r="R48" s="4"/>
      <c r="S48" s="4"/>
      <c r="T48" s="4"/>
      <c r="U48" s="5"/>
      <c r="V48" s="5"/>
      <c r="W48" s="5"/>
      <c r="X48" s="5"/>
      <c r="Y48" s="5"/>
      <c r="Z48" s="5"/>
    </row>
    <row r="49" ht="12.75" customHeight="1">
      <c r="A49" s="74"/>
      <c r="O49" s="73"/>
      <c r="P49" s="4"/>
      <c r="Q49" s="4"/>
      <c r="R49" s="4"/>
      <c r="S49" s="4"/>
      <c r="T49" s="4"/>
      <c r="U49" s="5"/>
      <c r="V49" s="5"/>
      <c r="W49" s="5"/>
      <c r="X49" s="5"/>
      <c r="Y49" s="5"/>
      <c r="Z49" s="5"/>
    </row>
    <row r="50" ht="17.25" customHeight="1">
      <c r="A50" s="74"/>
      <c r="O50" s="73"/>
      <c r="P50" s="4"/>
      <c r="Q50" s="4"/>
      <c r="R50" s="4"/>
      <c r="S50" s="4"/>
      <c r="T50" s="4"/>
      <c r="U50" s="5"/>
      <c r="V50" s="5"/>
      <c r="W50" s="5"/>
      <c r="X50" s="5"/>
      <c r="Y50" s="5"/>
      <c r="Z50" s="5"/>
    </row>
    <row r="51" ht="11.25" customHeight="1">
      <c r="A51" s="72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6"/>
      <c r="P51" s="4"/>
      <c r="Q51" s="4"/>
      <c r="R51" s="4"/>
      <c r="S51" s="4"/>
      <c r="T51" s="4"/>
      <c r="U51" s="5"/>
      <c r="V51" s="5"/>
      <c r="W51" s="5"/>
      <c r="X51" s="5"/>
      <c r="Y51" s="5"/>
      <c r="Z51" s="5"/>
    </row>
    <row r="52" ht="12.0" customHeight="1">
      <c r="A52" s="77" t="s">
        <v>50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68"/>
      <c r="P52" s="4"/>
      <c r="Q52" s="4"/>
      <c r="R52" s="4"/>
      <c r="S52" s="4"/>
      <c r="T52" s="4"/>
      <c r="U52" s="5"/>
      <c r="V52" s="5"/>
      <c r="W52" s="5"/>
      <c r="X52" s="5"/>
      <c r="Y52" s="5"/>
      <c r="Z52" s="5"/>
    </row>
    <row r="53" ht="15.75" customHeight="1">
      <c r="A53" s="78" t="s">
        <v>51</v>
      </c>
      <c r="B53" s="79">
        <v>2.7833736955E8</v>
      </c>
      <c r="C53" s="80" t="s">
        <v>52</v>
      </c>
      <c r="D53" s="81"/>
      <c r="E53" s="81"/>
      <c r="F53" s="81"/>
      <c r="G53" s="81"/>
      <c r="H53" s="81"/>
      <c r="I53" s="4"/>
      <c r="J53" s="4"/>
      <c r="K53" s="4"/>
      <c r="L53" s="4"/>
      <c r="M53" s="4"/>
      <c r="N53" s="4"/>
      <c r="O53" s="68"/>
      <c r="P53" s="4"/>
      <c r="Q53" s="4"/>
      <c r="R53" s="4"/>
      <c r="S53" s="4"/>
      <c r="T53" s="4"/>
      <c r="U53" s="5"/>
      <c r="V53" s="5"/>
      <c r="W53" s="5"/>
      <c r="X53" s="5"/>
      <c r="Y53" s="5"/>
      <c r="Z53" s="5"/>
    </row>
    <row r="54" ht="15.75" customHeight="1">
      <c r="A54" s="78" t="s">
        <v>53</v>
      </c>
      <c r="B54" s="79">
        <v>1558087.93</v>
      </c>
      <c r="C54" s="80" t="s">
        <v>54</v>
      </c>
      <c r="D54" s="81"/>
      <c r="E54" s="81"/>
      <c r="F54" s="81"/>
      <c r="G54" s="81"/>
      <c r="H54" s="81"/>
      <c r="I54" s="4"/>
      <c r="J54" s="4"/>
      <c r="K54" s="4"/>
      <c r="L54" s="4"/>
      <c r="M54" s="4"/>
      <c r="N54" s="4"/>
      <c r="O54" s="68"/>
      <c r="P54" s="4"/>
      <c r="Q54" s="4"/>
      <c r="R54" s="4"/>
      <c r="S54" s="4"/>
      <c r="T54" s="4"/>
      <c r="U54" s="5"/>
      <c r="V54" s="5"/>
      <c r="W54" s="5"/>
      <c r="X54" s="5"/>
      <c r="Y54" s="5"/>
      <c r="Z54" s="5"/>
    </row>
    <row r="55" ht="18.0" customHeight="1">
      <c r="A55" s="78" t="s">
        <v>55</v>
      </c>
      <c r="B55" s="82">
        <v>2.7989545748E8</v>
      </c>
      <c r="C55" s="80" t="s">
        <v>56</v>
      </c>
      <c r="D55" s="81"/>
      <c r="E55" s="81"/>
      <c r="F55" s="81"/>
      <c r="G55" s="81"/>
      <c r="H55" s="81"/>
      <c r="I55" s="4"/>
      <c r="J55" s="4"/>
      <c r="K55" s="4"/>
      <c r="L55" s="4"/>
      <c r="M55" s="4"/>
      <c r="N55" s="4"/>
      <c r="O55" s="68"/>
      <c r="P55" s="4"/>
      <c r="Q55" s="4"/>
      <c r="R55" s="4"/>
      <c r="S55" s="4"/>
      <c r="T55" s="4"/>
      <c r="U55" s="5"/>
      <c r="V55" s="5"/>
      <c r="W55" s="5"/>
      <c r="X55" s="5"/>
      <c r="Y55" s="5"/>
      <c r="Z55" s="5"/>
    </row>
    <row r="56" ht="15.75" customHeight="1">
      <c r="A56" s="78" t="s">
        <v>57</v>
      </c>
      <c r="B56" s="79">
        <v>9283610.26</v>
      </c>
      <c r="C56" s="80" t="s">
        <v>58</v>
      </c>
      <c r="D56" s="81"/>
      <c r="E56" s="81"/>
      <c r="F56" s="81"/>
      <c r="G56" s="81"/>
      <c r="H56" s="81"/>
      <c r="I56" s="4"/>
      <c r="J56" s="4"/>
      <c r="K56" s="4"/>
      <c r="L56" s="4"/>
      <c r="M56" s="4"/>
      <c r="N56" s="4"/>
      <c r="O56" s="68"/>
      <c r="P56" s="4"/>
      <c r="Q56" s="4"/>
      <c r="R56" s="4"/>
      <c r="S56" s="4"/>
      <c r="T56" s="4"/>
      <c r="U56" s="5"/>
      <c r="V56" s="5"/>
      <c r="W56" s="5"/>
      <c r="X56" s="5"/>
      <c r="Y56" s="5"/>
      <c r="Z56" s="5"/>
    </row>
    <row r="57" ht="22.5" customHeight="1">
      <c r="A57" s="78" t="s">
        <v>59</v>
      </c>
      <c r="B57" s="82">
        <f>B55+B56</f>
        <v>289179067.7</v>
      </c>
      <c r="C57" s="80" t="s">
        <v>60</v>
      </c>
      <c r="D57" s="81"/>
      <c r="E57" s="81"/>
      <c r="F57" s="81"/>
      <c r="G57" s="81"/>
      <c r="H57" s="81"/>
      <c r="I57" s="4"/>
      <c r="J57" s="4"/>
      <c r="K57" s="4"/>
      <c r="L57" s="4"/>
      <c r="M57" s="4"/>
      <c r="N57" s="4"/>
      <c r="O57" s="68"/>
      <c r="P57" s="4"/>
      <c r="Q57" s="4"/>
      <c r="R57" s="4"/>
      <c r="S57" s="4"/>
      <c r="T57" s="4"/>
      <c r="U57" s="5"/>
      <c r="V57" s="5"/>
      <c r="W57" s="5"/>
      <c r="X57" s="5"/>
      <c r="Y57" s="5"/>
      <c r="Z57" s="5"/>
    </row>
    <row r="58" ht="15.75" customHeight="1">
      <c r="A58" s="83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5"/>
      <c r="P58" s="4"/>
      <c r="Q58" s="4"/>
      <c r="R58" s="4"/>
      <c r="S58" s="4"/>
      <c r="T58" s="4"/>
      <c r="U58" s="5"/>
      <c r="V58" s="5"/>
      <c r="W58" s="5"/>
      <c r="X58" s="5"/>
      <c r="Y58" s="5"/>
      <c r="Z58" s="5"/>
    </row>
    <row r="59" ht="15.75" customHeight="1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8"/>
      <c r="P59" s="4"/>
      <c r="Q59" s="4"/>
      <c r="R59" s="4"/>
      <c r="S59" s="4"/>
      <c r="T59" s="4"/>
      <c r="U59" s="5"/>
      <c r="V59" s="5"/>
      <c r="W59" s="5"/>
      <c r="X59" s="5"/>
      <c r="Y59" s="5"/>
      <c r="Z59" s="5"/>
    </row>
    <row r="60" ht="15.75" customHeight="1">
      <c r="A60" s="89" t="s">
        <v>61</v>
      </c>
      <c r="B60" s="4" t="s">
        <v>62</v>
      </c>
      <c r="C60" s="4"/>
      <c r="D60" s="4"/>
      <c r="E60" s="4"/>
      <c r="F60" s="4" t="s">
        <v>63</v>
      </c>
      <c r="G60" s="4"/>
      <c r="H60" s="4"/>
      <c r="I60" s="87"/>
      <c r="J60" s="87"/>
      <c r="K60" s="87"/>
      <c r="L60" s="87"/>
      <c r="M60" s="87"/>
      <c r="N60" s="87"/>
      <c r="O60" s="88"/>
      <c r="P60" s="4"/>
      <c r="Q60" s="4"/>
      <c r="R60" s="4"/>
      <c r="S60" s="4"/>
      <c r="T60" s="4"/>
      <c r="U60" s="5"/>
      <c r="V60" s="5"/>
      <c r="W60" s="5"/>
      <c r="X60" s="5"/>
      <c r="Y60" s="5"/>
      <c r="Z60" s="5"/>
    </row>
    <row r="61" ht="15.75" customHeight="1">
      <c r="A61" s="89" t="s">
        <v>64</v>
      </c>
      <c r="B61" s="4" t="s">
        <v>65</v>
      </c>
      <c r="C61" s="4"/>
      <c r="D61" s="4"/>
      <c r="E61" s="4"/>
      <c r="F61" s="4" t="s">
        <v>66</v>
      </c>
      <c r="G61" s="4"/>
      <c r="H61" s="4"/>
      <c r="I61" s="87"/>
      <c r="J61" s="87"/>
      <c r="K61" s="87"/>
      <c r="L61" s="87"/>
      <c r="M61" s="87"/>
      <c r="N61" s="87"/>
      <c r="O61" s="88"/>
      <c r="P61" s="4"/>
      <c r="Q61" s="4"/>
      <c r="R61" s="4"/>
      <c r="S61" s="4"/>
      <c r="T61" s="4"/>
      <c r="U61" s="5"/>
      <c r="V61" s="5"/>
      <c r="W61" s="5"/>
      <c r="X61" s="5"/>
      <c r="Y61" s="5"/>
      <c r="Z61" s="5"/>
    </row>
    <row r="62" ht="15.75" customHeight="1">
      <c r="A62" s="89"/>
      <c r="B62" s="4"/>
      <c r="C62" s="4"/>
      <c r="D62" s="4"/>
      <c r="E62" s="4"/>
      <c r="F62" s="4" t="s">
        <v>67</v>
      </c>
      <c r="G62" s="4"/>
      <c r="H62" s="4"/>
      <c r="I62" s="87"/>
      <c r="J62" s="87"/>
      <c r="K62" s="87"/>
      <c r="L62" s="87"/>
      <c r="M62" s="87"/>
      <c r="N62" s="87"/>
      <c r="O62" s="88"/>
      <c r="P62" s="4"/>
      <c r="Q62" s="4"/>
      <c r="R62" s="4"/>
      <c r="S62" s="4"/>
      <c r="T62" s="4"/>
      <c r="U62" s="5"/>
      <c r="V62" s="5"/>
      <c r="W62" s="5"/>
      <c r="X62" s="5"/>
      <c r="Y62" s="5"/>
      <c r="Z62" s="5"/>
    </row>
    <row r="63" ht="15.75" customHeight="1">
      <c r="A63" s="90"/>
      <c r="B63" s="91"/>
      <c r="C63" s="91"/>
      <c r="D63" s="91"/>
      <c r="E63" s="91"/>
      <c r="F63" s="91"/>
      <c r="G63" s="91"/>
      <c r="H63" s="91"/>
      <c r="I63" s="84"/>
      <c r="J63" s="84"/>
      <c r="K63" s="84"/>
      <c r="L63" s="84"/>
      <c r="M63" s="84"/>
      <c r="N63" s="84"/>
      <c r="O63" s="85"/>
      <c r="P63" s="4"/>
      <c r="Q63" s="4"/>
      <c r="R63" s="4"/>
      <c r="S63" s="4"/>
      <c r="T63" s="4"/>
      <c r="U63" s="5"/>
      <c r="V63" s="5"/>
      <c r="W63" s="5"/>
      <c r="X63" s="5"/>
      <c r="Y63" s="5"/>
      <c r="Z63" s="5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5"/>
      <c r="V64" s="5"/>
      <c r="W64" s="5"/>
      <c r="X64" s="5"/>
      <c r="Y64" s="5"/>
      <c r="Z64" s="5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5"/>
      <c r="V65" s="5"/>
      <c r="W65" s="5"/>
      <c r="X65" s="5"/>
      <c r="Y65" s="5"/>
      <c r="Z65" s="5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5"/>
      <c r="V66" s="5"/>
      <c r="W66" s="5"/>
      <c r="X66" s="5"/>
      <c r="Y66" s="5"/>
      <c r="Z66" s="5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5"/>
      <c r="V67" s="5"/>
      <c r="W67" s="5"/>
      <c r="X67" s="5"/>
      <c r="Y67" s="5"/>
      <c r="Z67" s="5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5"/>
      <c r="V68" s="5"/>
      <c r="W68" s="5"/>
      <c r="X68" s="5"/>
      <c r="Y68" s="5"/>
      <c r="Z68" s="5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5"/>
      <c r="W69" s="5"/>
      <c r="X69" s="5"/>
      <c r="Y69" s="5"/>
      <c r="Z69" s="5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5"/>
      <c r="V70" s="5"/>
      <c r="W70" s="5"/>
      <c r="X70" s="5"/>
      <c r="Y70" s="5"/>
      <c r="Z70" s="5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5"/>
      <c r="V71" s="5"/>
      <c r="W71" s="5"/>
      <c r="X71" s="5"/>
      <c r="Y71" s="5"/>
      <c r="Z71" s="5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5"/>
      <c r="V72" s="5"/>
      <c r="W72" s="5"/>
      <c r="X72" s="5"/>
      <c r="Y72" s="5"/>
      <c r="Z72" s="5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5"/>
      <c r="V73" s="5"/>
      <c r="W73" s="5"/>
      <c r="X73" s="5"/>
      <c r="Y73" s="5"/>
      <c r="Z73" s="5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5"/>
      <c r="V74" s="5"/>
      <c r="W74" s="5"/>
      <c r="X74" s="5"/>
      <c r="Y74" s="5"/>
      <c r="Z74" s="5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5"/>
      <c r="V75" s="5"/>
      <c r="W75" s="5"/>
      <c r="X75" s="5"/>
      <c r="Y75" s="5"/>
      <c r="Z75" s="5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5"/>
      <c r="V76" s="5"/>
      <c r="W76" s="5"/>
      <c r="X76" s="5"/>
      <c r="Y76" s="5"/>
      <c r="Z76" s="5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5"/>
      <c r="V77" s="5"/>
      <c r="W77" s="5"/>
      <c r="X77" s="5"/>
      <c r="Y77" s="5"/>
      <c r="Z77" s="5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5"/>
      <c r="V78" s="5"/>
      <c r="W78" s="5"/>
      <c r="X78" s="5"/>
      <c r="Y78" s="5"/>
      <c r="Z78" s="5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5"/>
      <c r="V79" s="5"/>
      <c r="W79" s="5"/>
      <c r="X79" s="5"/>
      <c r="Y79" s="5"/>
      <c r="Z79" s="5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5"/>
      <c r="V80" s="5"/>
      <c r="W80" s="5"/>
      <c r="X80" s="5"/>
      <c r="Y80" s="5"/>
      <c r="Z80" s="5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5"/>
      <c r="W81" s="5"/>
      <c r="X81" s="5"/>
      <c r="Y81" s="5"/>
      <c r="Z81" s="5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5"/>
      <c r="V82" s="5"/>
      <c r="W82" s="5"/>
      <c r="X82" s="5"/>
      <c r="Y82" s="5"/>
      <c r="Z82" s="5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5"/>
      <c r="V83" s="5"/>
      <c r="W83" s="5"/>
      <c r="X83" s="5"/>
      <c r="Y83" s="5"/>
      <c r="Z83" s="5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5"/>
      <c r="V84" s="5"/>
      <c r="W84" s="5"/>
      <c r="X84" s="5"/>
      <c r="Y84" s="5"/>
      <c r="Z84" s="5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5"/>
      <c r="V85" s="5"/>
      <c r="W85" s="5"/>
      <c r="X85" s="5"/>
      <c r="Y85" s="5"/>
      <c r="Z85" s="5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5"/>
      <c r="V86" s="5"/>
      <c r="W86" s="5"/>
      <c r="X86" s="5"/>
      <c r="Y86" s="5"/>
      <c r="Z86" s="5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5"/>
      <c r="W87" s="5"/>
      <c r="X87" s="5"/>
      <c r="Y87" s="5"/>
      <c r="Z87" s="5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5"/>
      <c r="V88" s="5"/>
      <c r="W88" s="5"/>
      <c r="X88" s="5"/>
      <c r="Y88" s="5"/>
      <c r="Z88" s="5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5"/>
      <c r="V89" s="5"/>
      <c r="W89" s="5"/>
      <c r="X89" s="5"/>
      <c r="Y89" s="5"/>
      <c r="Z89" s="5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5"/>
      <c r="V90" s="5"/>
      <c r="W90" s="5"/>
      <c r="X90" s="5"/>
      <c r="Y90" s="5"/>
      <c r="Z90" s="5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5"/>
      <c r="V91" s="5"/>
      <c r="W91" s="5"/>
      <c r="X91" s="5"/>
      <c r="Y91" s="5"/>
      <c r="Z91" s="5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5"/>
      <c r="V92" s="5"/>
      <c r="W92" s="5"/>
      <c r="X92" s="5"/>
      <c r="Y92" s="5"/>
      <c r="Z92" s="5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5"/>
      <c r="V93" s="5"/>
      <c r="W93" s="5"/>
      <c r="X93" s="5"/>
      <c r="Y93" s="5"/>
      <c r="Z93" s="5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5"/>
      <c r="V94" s="5"/>
      <c r="W94" s="5"/>
      <c r="X94" s="5"/>
      <c r="Y94" s="5"/>
      <c r="Z94" s="5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5"/>
      <c r="V95" s="5"/>
      <c r="W95" s="5"/>
      <c r="X95" s="5"/>
      <c r="Y95" s="5"/>
      <c r="Z95" s="5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5"/>
      <c r="V96" s="5"/>
      <c r="W96" s="5"/>
      <c r="X96" s="5"/>
      <c r="Y96" s="5"/>
      <c r="Z96" s="5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5"/>
      <c r="V97" s="5"/>
      <c r="W97" s="5"/>
      <c r="X97" s="5"/>
      <c r="Y97" s="5"/>
      <c r="Z97" s="5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5"/>
      <c r="V98" s="5"/>
      <c r="W98" s="5"/>
      <c r="X98" s="5"/>
      <c r="Y98" s="5"/>
      <c r="Z98" s="5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5"/>
      <c r="V99" s="5"/>
      <c r="W99" s="5"/>
      <c r="X99" s="5"/>
      <c r="Y99" s="5"/>
      <c r="Z99" s="5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5"/>
      <c r="V100" s="5"/>
      <c r="W100" s="5"/>
      <c r="X100" s="5"/>
      <c r="Y100" s="5"/>
      <c r="Z100" s="5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5"/>
      <c r="V101" s="5"/>
      <c r="W101" s="5"/>
      <c r="X101" s="5"/>
      <c r="Y101" s="5"/>
      <c r="Z101" s="5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5"/>
      <c r="V102" s="5"/>
      <c r="W102" s="5"/>
      <c r="X102" s="5"/>
      <c r="Y102" s="5"/>
      <c r="Z102" s="5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5"/>
      <c r="V103" s="5"/>
      <c r="W103" s="5"/>
      <c r="X103" s="5"/>
      <c r="Y103" s="5"/>
      <c r="Z103" s="5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5"/>
      <c r="V104" s="5"/>
      <c r="W104" s="5"/>
      <c r="X104" s="5"/>
      <c r="Y104" s="5"/>
      <c r="Z104" s="5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5"/>
      <c r="V105" s="5"/>
      <c r="W105" s="5"/>
      <c r="X105" s="5"/>
      <c r="Y105" s="5"/>
      <c r="Z105" s="5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5"/>
      <c r="V106" s="5"/>
      <c r="W106" s="5"/>
      <c r="X106" s="5"/>
      <c r="Y106" s="5"/>
      <c r="Z106" s="5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5"/>
      <c r="V107" s="5"/>
      <c r="W107" s="5"/>
      <c r="X107" s="5"/>
      <c r="Y107" s="5"/>
      <c r="Z107" s="5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5"/>
      <c r="V108" s="5"/>
      <c r="W108" s="5"/>
      <c r="X108" s="5"/>
      <c r="Y108" s="5"/>
      <c r="Z108" s="5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5"/>
      <c r="V109" s="5"/>
      <c r="W109" s="5"/>
      <c r="X109" s="5"/>
      <c r="Y109" s="5"/>
      <c r="Z109" s="5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5"/>
      <c r="V110" s="5"/>
      <c r="W110" s="5"/>
      <c r="X110" s="5"/>
      <c r="Y110" s="5"/>
      <c r="Z110" s="5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5"/>
      <c r="V111" s="5"/>
      <c r="W111" s="5"/>
      <c r="X111" s="5"/>
      <c r="Y111" s="5"/>
      <c r="Z111" s="5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5"/>
      <c r="V112" s="5"/>
      <c r="W112" s="5"/>
      <c r="X112" s="5"/>
      <c r="Y112" s="5"/>
      <c r="Z112" s="5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5"/>
      <c r="V113" s="5"/>
      <c r="W113" s="5"/>
      <c r="X113" s="5"/>
      <c r="Y113" s="5"/>
      <c r="Z113" s="5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5"/>
      <c r="V114" s="5"/>
      <c r="W114" s="5"/>
      <c r="X114" s="5"/>
      <c r="Y114" s="5"/>
      <c r="Z114" s="5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5"/>
      <c r="V115" s="5"/>
      <c r="W115" s="5"/>
      <c r="X115" s="5"/>
      <c r="Y115" s="5"/>
      <c r="Z115" s="5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5"/>
      <c r="V116" s="5"/>
      <c r="W116" s="5"/>
      <c r="X116" s="5"/>
      <c r="Y116" s="5"/>
      <c r="Z116" s="5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5"/>
      <c r="V117" s="5"/>
      <c r="W117" s="5"/>
      <c r="X117" s="5"/>
      <c r="Y117" s="5"/>
      <c r="Z117" s="5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5"/>
      <c r="V118" s="5"/>
      <c r="W118" s="5"/>
      <c r="X118" s="5"/>
      <c r="Y118" s="5"/>
      <c r="Z118" s="5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5"/>
      <c r="V119" s="5"/>
      <c r="W119" s="5"/>
      <c r="X119" s="5"/>
      <c r="Y119" s="5"/>
      <c r="Z119" s="5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5"/>
      <c r="V120" s="5"/>
      <c r="W120" s="5"/>
      <c r="X120" s="5"/>
      <c r="Y120" s="5"/>
      <c r="Z120" s="5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5"/>
      <c r="W121" s="5"/>
      <c r="X121" s="5"/>
      <c r="Y121" s="5"/>
      <c r="Z121" s="5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5"/>
      <c r="V122" s="5"/>
      <c r="W122" s="5"/>
      <c r="X122" s="5"/>
      <c r="Y122" s="5"/>
      <c r="Z122" s="5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5"/>
      <c r="V123" s="5"/>
      <c r="W123" s="5"/>
      <c r="X123" s="5"/>
      <c r="Y123" s="5"/>
      <c r="Z123" s="5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5"/>
      <c r="V124" s="5"/>
      <c r="W124" s="5"/>
      <c r="X124" s="5"/>
      <c r="Y124" s="5"/>
      <c r="Z124" s="5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5"/>
      <c r="V125" s="5"/>
      <c r="W125" s="5"/>
      <c r="X125" s="5"/>
      <c r="Y125" s="5"/>
      <c r="Z125" s="5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5"/>
      <c r="V126" s="5"/>
      <c r="W126" s="5"/>
      <c r="X126" s="5"/>
      <c r="Y126" s="5"/>
      <c r="Z126" s="5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5"/>
      <c r="V127" s="5"/>
      <c r="W127" s="5"/>
      <c r="X127" s="5"/>
      <c r="Y127" s="5"/>
      <c r="Z127" s="5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5"/>
      <c r="V128" s="5"/>
      <c r="W128" s="5"/>
      <c r="X128" s="5"/>
      <c r="Y128" s="5"/>
      <c r="Z128" s="5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5"/>
      <c r="V129" s="5"/>
      <c r="W129" s="5"/>
      <c r="X129" s="5"/>
      <c r="Y129" s="5"/>
      <c r="Z129" s="5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5"/>
      <c r="W130" s="5"/>
      <c r="X130" s="5"/>
      <c r="Y130" s="5"/>
      <c r="Z130" s="5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5"/>
      <c r="V131" s="5"/>
      <c r="W131" s="5"/>
      <c r="X131" s="5"/>
      <c r="Y131" s="5"/>
      <c r="Z131" s="5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5"/>
      <c r="V132" s="5"/>
      <c r="W132" s="5"/>
      <c r="X132" s="5"/>
      <c r="Y132" s="5"/>
      <c r="Z132" s="5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5"/>
      <c r="V133" s="5"/>
      <c r="W133" s="5"/>
      <c r="X133" s="5"/>
      <c r="Y133" s="5"/>
      <c r="Z133" s="5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5"/>
      <c r="V134" s="5"/>
      <c r="W134" s="5"/>
      <c r="X134" s="5"/>
      <c r="Y134" s="5"/>
      <c r="Z134" s="5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5"/>
      <c r="V135" s="5"/>
      <c r="W135" s="5"/>
      <c r="X135" s="5"/>
      <c r="Y135" s="5"/>
      <c r="Z135" s="5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5"/>
      <c r="V136" s="5"/>
      <c r="W136" s="5"/>
      <c r="X136" s="5"/>
      <c r="Y136" s="5"/>
      <c r="Z136" s="5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5"/>
      <c r="V137" s="5"/>
      <c r="W137" s="5"/>
      <c r="X137" s="5"/>
      <c r="Y137" s="5"/>
      <c r="Z137" s="5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5"/>
      <c r="V138" s="5"/>
      <c r="W138" s="5"/>
      <c r="X138" s="5"/>
      <c r="Y138" s="5"/>
      <c r="Z138" s="5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5"/>
      <c r="V139" s="5"/>
      <c r="W139" s="5"/>
      <c r="X139" s="5"/>
      <c r="Y139" s="5"/>
      <c r="Z139" s="5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5"/>
      <c r="V140" s="5"/>
      <c r="W140" s="5"/>
      <c r="X140" s="5"/>
      <c r="Y140" s="5"/>
      <c r="Z140" s="5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5"/>
      <c r="V141" s="5"/>
      <c r="W141" s="5"/>
      <c r="X141" s="5"/>
      <c r="Y141" s="5"/>
      <c r="Z141" s="5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5"/>
      <c r="V142" s="5"/>
      <c r="W142" s="5"/>
      <c r="X142" s="5"/>
      <c r="Y142" s="5"/>
      <c r="Z142" s="5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5"/>
      <c r="V143" s="5"/>
      <c r="W143" s="5"/>
      <c r="X143" s="5"/>
      <c r="Y143" s="5"/>
      <c r="Z143" s="5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5"/>
      <c r="V144" s="5"/>
      <c r="W144" s="5"/>
      <c r="X144" s="5"/>
      <c r="Y144" s="5"/>
      <c r="Z144" s="5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5"/>
      <c r="V145" s="5"/>
      <c r="W145" s="5"/>
      <c r="X145" s="5"/>
      <c r="Y145" s="5"/>
      <c r="Z145" s="5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5"/>
      <c r="V146" s="5"/>
      <c r="W146" s="5"/>
      <c r="X146" s="5"/>
      <c r="Y146" s="5"/>
      <c r="Z146" s="5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5"/>
      <c r="V147" s="5"/>
      <c r="W147" s="5"/>
      <c r="X147" s="5"/>
      <c r="Y147" s="5"/>
      <c r="Z147" s="5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5"/>
      <c r="V148" s="5"/>
      <c r="W148" s="5"/>
      <c r="X148" s="5"/>
      <c r="Y148" s="5"/>
      <c r="Z148" s="5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5"/>
      <c r="V149" s="5"/>
      <c r="W149" s="5"/>
      <c r="X149" s="5"/>
      <c r="Y149" s="5"/>
      <c r="Z149" s="5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5"/>
      <c r="V150" s="5"/>
      <c r="W150" s="5"/>
      <c r="X150" s="5"/>
      <c r="Y150" s="5"/>
      <c r="Z150" s="5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5"/>
      <c r="V151" s="5"/>
      <c r="W151" s="5"/>
      <c r="X151" s="5"/>
      <c r="Y151" s="5"/>
      <c r="Z151" s="5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5"/>
      <c r="V152" s="5"/>
      <c r="W152" s="5"/>
      <c r="X152" s="5"/>
      <c r="Y152" s="5"/>
      <c r="Z152" s="5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5"/>
      <c r="V153" s="5"/>
      <c r="W153" s="5"/>
      <c r="X153" s="5"/>
      <c r="Y153" s="5"/>
      <c r="Z153" s="5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5"/>
      <c r="V154" s="5"/>
      <c r="W154" s="5"/>
      <c r="X154" s="5"/>
      <c r="Y154" s="5"/>
      <c r="Z154" s="5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5"/>
      <c r="V155" s="5"/>
      <c r="W155" s="5"/>
      <c r="X155" s="5"/>
      <c r="Y155" s="5"/>
      <c r="Z155" s="5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5"/>
      <c r="V156" s="5"/>
      <c r="W156" s="5"/>
      <c r="X156" s="5"/>
      <c r="Y156" s="5"/>
      <c r="Z156" s="5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5"/>
      <c r="V157" s="5"/>
      <c r="W157" s="5"/>
      <c r="X157" s="5"/>
      <c r="Y157" s="5"/>
      <c r="Z157" s="5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5"/>
      <c r="V158" s="5"/>
      <c r="W158" s="5"/>
      <c r="X158" s="5"/>
      <c r="Y158" s="5"/>
      <c r="Z158" s="5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5"/>
      <c r="V159" s="5"/>
      <c r="W159" s="5"/>
      <c r="X159" s="5"/>
      <c r="Y159" s="5"/>
      <c r="Z159" s="5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5"/>
      <c r="V160" s="5"/>
      <c r="W160" s="5"/>
      <c r="X160" s="5"/>
      <c r="Y160" s="5"/>
      <c r="Z160" s="5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5"/>
      <c r="V161" s="5"/>
      <c r="W161" s="5"/>
      <c r="X161" s="5"/>
      <c r="Y161" s="5"/>
      <c r="Z161" s="5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5"/>
      <c r="V162" s="5"/>
      <c r="W162" s="5"/>
      <c r="X162" s="5"/>
      <c r="Y162" s="5"/>
      <c r="Z162" s="5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5"/>
      <c r="V163" s="5"/>
      <c r="W163" s="5"/>
      <c r="X163" s="5"/>
      <c r="Y163" s="5"/>
      <c r="Z163" s="5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5"/>
      <c r="V164" s="5"/>
      <c r="W164" s="5"/>
      <c r="X164" s="5"/>
      <c r="Y164" s="5"/>
      <c r="Z164" s="5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5"/>
      <c r="V165" s="5"/>
      <c r="W165" s="5"/>
      <c r="X165" s="5"/>
      <c r="Y165" s="5"/>
      <c r="Z165" s="5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5"/>
      <c r="V166" s="5"/>
      <c r="W166" s="5"/>
      <c r="X166" s="5"/>
      <c r="Y166" s="5"/>
      <c r="Z166" s="5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5"/>
      <c r="V167" s="5"/>
      <c r="W167" s="5"/>
      <c r="X167" s="5"/>
      <c r="Y167" s="5"/>
      <c r="Z167" s="5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5"/>
      <c r="V168" s="5"/>
      <c r="W168" s="5"/>
      <c r="X168" s="5"/>
      <c r="Y168" s="5"/>
      <c r="Z168" s="5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5"/>
      <c r="V169" s="5"/>
      <c r="W169" s="5"/>
      <c r="X169" s="5"/>
      <c r="Y169" s="5"/>
      <c r="Z169" s="5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5"/>
      <c r="V170" s="5"/>
      <c r="W170" s="5"/>
      <c r="X170" s="5"/>
      <c r="Y170" s="5"/>
      <c r="Z170" s="5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5"/>
      <c r="V171" s="5"/>
      <c r="W171" s="5"/>
      <c r="X171" s="5"/>
      <c r="Y171" s="5"/>
      <c r="Z171" s="5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5"/>
      <c r="V172" s="5"/>
      <c r="W172" s="5"/>
      <c r="X172" s="5"/>
      <c r="Y172" s="5"/>
      <c r="Z172" s="5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5"/>
      <c r="V173" s="5"/>
      <c r="W173" s="5"/>
      <c r="X173" s="5"/>
      <c r="Y173" s="5"/>
      <c r="Z173" s="5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5"/>
      <c r="V174" s="5"/>
      <c r="W174" s="5"/>
      <c r="X174" s="5"/>
      <c r="Y174" s="5"/>
      <c r="Z174" s="5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5"/>
      <c r="V175" s="5"/>
      <c r="W175" s="5"/>
      <c r="X175" s="5"/>
      <c r="Y175" s="5"/>
      <c r="Z175" s="5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5"/>
      <c r="V176" s="5"/>
      <c r="W176" s="5"/>
      <c r="X176" s="5"/>
      <c r="Y176" s="5"/>
      <c r="Z176" s="5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5"/>
      <c r="V177" s="5"/>
      <c r="W177" s="5"/>
      <c r="X177" s="5"/>
      <c r="Y177" s="5"/>
      <c r="Z177" s="5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5"/>
      <c r="V178" s="5"/>
      <c r="W178" s="5"/>
      <c r="X178" s="5"/>
      <c r="Y178" s="5"/>
      <c r="Z178" s="5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5"/>
      <c r="V179" s="5"/>
      <c r="W179" s="5"/>
      <c r="X179" s="5"/>
      <c r="Y179" s="5"/>
      <c r="Z179" s="5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5"/>
      <c r="V180" s="5"/>
      <c r="W180" s="5"/>
      <c r="X180" s="5"/>
      <c r="Y180" s="5"/>
      <c r="Z180" s="5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5"/>
      <c r="V181" s="5"/>
      <c r="W181" s="5"/>
      <c r="X181" s="5"/>
      <c r="Y181" s="5"/>
      <c r="Z181" s="5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5"/>
      <c r="V182" s="5"/>
      <c r="W182" s="5"/>
      <c r="X182" s="5"/>
      <c r="Y182" s="5"/>
      <c r="Z182" s="5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5"/>
      <c r="V183" s="5"/>
      <c r="W183" s="5"/>
      <c r="X183" s="5"/>
      <c r="Y183" s="5"/>
      <c r="Z183" s="5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5"/>
      <c r="V184" s="5"/>
      <c r="W184" s="5"/>
      <c r="X184" s="5"/>
      <c r="Y184" s="5"/>
      <c r="Z184" s="5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5"/>
      <c r="V185" s="5"/>
      <c r="W185" s="5"/>
      <c r="X185" s="5"/>
      <c r="Y185" s="5"/>
      <c r="Z185" s="5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5"/>
      <c r="V186" s="5"/>
      <c r="W186" s="5"/>
      <c r="X186" s="5"/>
      <c r="Y186" s="5"/>
      <c r="Z186" s="5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5"/>
      <c r="V187" s="5"/>
      <c r="W187" s="5"/>
      <c r="X187" s="5"/>
      <c r="Y187" s="5"/>
      <c r="Z187" s="5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5"/>
      <c r="V188" s="5"/>
      <c r="W188" s="5"/>
      <c r="X188" s="5"/>
      <c r="Y188" s="5"/>
      <c r="Z188" s="5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5"/>
      <c r="V189" s="5"/>
      <c r="W189" s="5"/>
      <c r="X189" s="5"/>
      <c r="Y189" s="5"/>
      <c r="Z189" s="5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5"/>
      <c r="V190" s="5"/>
      <c r="W190" s="5"/>
      <c r="X190" s="5"/>
      <c r="Y190" s="5"/>
      <c r="Z190" s="5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5"/>
      <c r="V191" s="5"/>
      <c r="W191" s="5"/>
      <c r="X191" s="5"/>
      <c r="Y191" s="5"/>
      <c r="Z191" s="5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5"/>
      <c r="V192" s="5"/>
      <c r="W192" s="5"/>
      <c r="X192" s="5"/>
      <c r="Y192" s="5"/>
      <c r="Z192" s="5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5"/>
      <c r="V193" s="5"/>
      <c r="W193" s="5"/>
      <c r="X193" s="5"/>
      <c r="Y193" s="5"/>
      <c r="Z193" s="5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5"/>
      <c r="V194" s="5"/>
      <c r="W194" s="5"/>
      <c r="X194" s="5"/>
      <c r="Y194" s="5"/>
      <c r="Z194" s="5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5"/>
      <c r="V195" s="5"/>
      <c r="W195" s="5"/>
      <c r="X195" s="5"/>
      <c r="Y195" s="5"/>
      <c r="Z195" s="5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5"/>
      <c r="V196" s="5"/>
      <c r="W196" s="5"/>
      <c r="X196" s="5"/>
      <c r="Y196" s="5"/>
      <c r="Z196" s="5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5"/>
      <c r="V197" s="5"/>
      <c r="W197" s="5"/>
      <c r="X197" s="5"/>
      <c r="Y197" s="5"/>
      <c r="Z197" s="5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5"/>
      <c r="V198" s="5"/>
      <c r="W198" s="5"/>
      <c r="X198" s="5"/>
      <c r="Y198" s="5"/>
      <c r="Z198" s="5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5"/>
      <c r="V199" s="5"/>
      <c r="W199" s="5"/>
      <c r="X199" s="5"/>
      <c r="Y199" s="5"/>
      <c r="Z199" s="5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5"/>
      <c r="V200" s="5"/>
      <c r="W200" s="5"/>
      <c r="X200" s="5"/>
      <c r="Y200" s="5"/>
      <c r="Z200" s="5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5"/>
      <c r="V201" s="5"/>
      <c r="W201" s="5"/>
      <c r="X201" s="5"/>
      <c r="Y201" s="5"/>
      <c r="Z201" s="5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5"/>
      <c r="V202" s="5"/>
      <c r="W202" s="5"/>
      <c r="X202" s="5"/>
      <c r="Y202" s="5"/>
      <c r="Z202" s="5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5"/>
      <c r="V203" s="5"/>
      <c r="W203" s="5"/>
      <c r="X203" s="5"/>
      <c r="Y203" s="5"/>
      <c r="Z203" s="5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5"/>
      <c r="V204" s="5"/>
      <c r="W204" s="5"/>
      <c r="X204" s="5"/>
      <c r="Y204" s="5"/>
      <c r="Z204" s="5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5"/>
      <c r="V205" s="5"/>
      <c r="W205" s="5"/>
      <c r="X205" s="5"/>
      <c r="Y205" s="5"/>
      <c r="Z205" s="5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5"/>
      <c r="V206" s="5"/>
      <c r="W206" s="5"/>
      <c r="X206" s="5"/>
      <c r="Y206" s="5"/>
      <c r="Z206" s="5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5"/>
      <c r="V207" s="5"/>
      <c r="W207" s="5"/>
      <c r="X207" s="5"/>
      <c r="Y207" s="5"/>
      <c r="Z207" s="5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5"/>
      <c r="V208" s="5"/>
      <c r="W208" s="5"/>
      <c r="X208" s="5"/>
      <c r="Y208" s="5"/>
      <c r="Z208" s="5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5"/>
      <c r="V209" s="5"/>
      <c r="W209" s="5"/>
      <c r="X209" s="5"/>
      <c r="Y209" s="5"/>
      <c r="Z209" s="5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5"/>
      <c r="V210" s="5"/>
      <c r="W210" s="5"/>
      <c r="X210" s="5"/>
      <c r="Y210" s="5"/>
      <c r="Z210" s="5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5"/>
      <c r="V211" s="5"/>
      <c r="W211" s="5"/>
      <c r="X211" s="5"/>
      <c r="Y211" s="5"/>
      <c r="Z211" s="5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5"/>
      <c r="V212" s="5"/>
      <c r="W212" s="5"/>
      <c r="X212" s="5"/>
      <c r="Y212" s="5"/>
      <c r="Z212" s="5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5"/>
      <c r="V213" s="5"/>
      <c r="W213" s="5"/>
      <c r="X213" s="5"/>
      <c r="Y213" s="5"/>
      <c r="Z213" s="5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5"/>
      <c r="V214" s="5"/>
      <c r="W214" s="5"/>
      <c r="X214" s="5"/>
      <c r="Y214" s="5"/>
      <c r="Z214" s="5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5"/>
      <c r="V215" s="5"/>
      <c r="W215" s="5"/>
      <c r="X215" s="5"/>
      <c r="Y215" s="5"/>
      <c r="Z215" s="5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5"/>
      <c r="V216" s="5"/>
      <c r="W216" s="5"/>
      <c r="X216" s="5"/>
      <c r="Y216" s="5"/>
      <c r="Z216" s="5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5"/>
      <c r="V217" s="5"/>
      <c r="W217" s="5"/>
      <c r="X217" s="5"/>
      <c r="Y217" s="5"/>
      <c r="Z217" s="5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5"/>
      <c r="V218" s="5"/>
      <c r="W218" s="5"/>
      <c r="X218" s="5"/>
      <c r="Y218" s="5"/>
      <c r="Z218" s="5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5"/>
      <c r="V219" s="5"/>
      <c r="W219" s="5"/>
      <c r="X219" s="5"/>
      <c r="Y219" s="5"/>
      <c r="Z219" s="5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5"/>
      <c r="V220" s="5"/>
      <c r="W220" s="5"/>
      <c r="X220" s="5"/>
      <c r="Y220" s="5"/>
      <c r="Z220" s="5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5"/>
      <c r="V221" s="5"/>
      <c r="W221" s="5"/>
      <c r="X221" s="5"/>
      <c r="Y221" s="5"/>
      <c r="Z221" s="5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5"/>
      <c r="V222" s="5"/>
      <c r="W222" s="5"/>
      <c r="X222" s="5"/>
      <c r="Y222" s="5"/>
      <c r="Z222" s="5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5"/>
      <c r="V223" s="5"/>
      <c r="W223" s="5"/>
      <c r="X223" s="5"/>
      <c r="Y223" s="5"/>
      <c r="Z223" s="5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5"/>
      <c r="V224" s="5"/>
      <c r="W224" s="5"/>
      <c r="X224" s="5"/>
      <c r="Y224" s="5"/>
      <c r="Z224" s="5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5"/>
      <c r="V225" s="5"/>
      <c r="W225" s="5"/>
      <c r="X225" s="5"/>
      <c r="Y225" s="5"/>
      <c r="Z225" s="5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5"/>
      <c r="V226" s="5"/>
      <c r="W226" s="5"/>
      <c r="X226" s="5"/>
      <c r="Y226" s="5"/>
      <c r="Z226" s="5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5"/>
      <c r="V227" s="5"/>
      <c r="W227" s="5"/>
      <c r="X227" s="5"/>
      <c r="Y227" s="5"/>
      <c r="Z227" s="5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5"/>
      <c r="V228" s="5"/>
      <c r="W228" s="5"/>
      <c r="X228" s="5"/>
      <c r="Y228" s="5"/>
      <c r="Z228" s="5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5"/>
      <c r="V229" s="5"/>
      <c r="W229" s="5"/>
      <c r="X229" s="5"/>
      <c r="Y229" s="5"/>
      <c r="Z229" s="5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5"/>
      <c r="V230" s="5"/>
      <c r="W230" s="5"/>
      <c r="X230" s="5"/>
      <c r="Y230" s="5"/>
      <c r="Z230" s="5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5"/>
      <c r="V231" s="5"/>
      <c r="W231" s="5"/>
      <c r="X231" s="5"/>
      <c r="Y231" s="5"/>
      <c r="Z231" s="5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5"/>
      <c r="V232" s="5"/>
      <c r="W232" s="5"/>
      <c r="X232" s="5"/>
      <c r="Y232" s="5"/>
      <c r="Z232" s="5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5"/>
      <c r="V233" s="5"/>
      <c r="W233" s="5"/>
      <c r="X233" s="5"/>
      <c r="Y233" s="5"/>
      <c r="Z233" s="5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5"/>
      <c r="V234" s="5"/>
      <c r="W234" s="5"/>
      <c r="X234" s="5"/>
      <c r="Y234" s="5"/>
      <c r="Z234" s="5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5"/>
      <c r="V235" s="5"/>
      <c r="W235" s="5"/>
      <c r="X235" s="5"/>
      <c r="Y235" s="5"/>
      <c r="Z235" s="5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5"/>
      <c r="V236" s="5"/>
      <c r="W236" s="5"/>
      <c r="X236" s="5"/>
      <c r="Y236" s="5"/>
      <c r="Z236" s="5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5"/>
      <c r="V237" s="5"/>
      <c r="W237" s="5"/>
      <c r="X237" s="5"/>
      <c r="Y237" s="5"/>
      <c r="Z237" s="5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5"/>
      <c r="V238" s="5"/>
      <c r="W238" s="5"/>
      <c r="X238" s="5"/>
      <c r="Y238" s="5"/>
      <c r="Z238" s="5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5"/>
      <c r="V239" s="5"/>
      <c r="W239" s="5"/>
      <c r="X239" s="5"/>
      <c r="Y239" s="5"/>
      <c r="Z239" s="5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5"/>
      <c r="V240" s="5"/>
      <c r="W240" s="5"/>
      <c r="X240" s="5"/>
      <c r="Y240" s="5"/>
      <c r="Z240" s="5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5"/>
      <c r="V241" s="5"/>
      <c r="W241" s="5"/>
      <c r="X241" s="5"/>
      <c r="Y241" s="5"/>
      <c r="Z241" s="5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5"/>
      <c r="V242" s="5"/>
      <c r="W242" s="5"/>
      <c r="X242" s="5"/>
      <c r="Y242" s="5"/>
      <c r="Z242" s="5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5"/>
      <c r="V243" s="5"/>
      <c r="W243" s="5"/>
      <c r="X243" s="5"/>
      <c r="Y243" s="5"/>
      <c r="Z243" s="5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5"/>
      <c r="V244" s="5"/>
      <c r="W244" s="5"/>
      <c r="X244" s="5"/>
      <c r="Y244" s="5"/>
      <c r="Z244" s="5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5"/>
      <c r="V245" s="5"/>
      <c r="W245" s="5"/>
      <c r="X245" s="5"/>
      <c r="Y245" s="5"/>
      <c r="Z245" s="5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5"/>
      <c r="V246" s="5"/>
      <c r="W246" s="5"/>
      <c r="X246" s="5"/>
      <c r="Y246" s="5"/>
      <c r="Z246" s="5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5"/>
      <c r="V247" s="5"/>
      <c r="W247" s="5"/>
      <c r="X247" s="5"/>
      <c r="Y247" s="5"/>
      <c r="Z247" s="5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5"/>
      <c r="V248" s="5"/>
      <c r="W248" s="5"/>
      <c r="X248" s="5"/>
      <c r="Y248" s="5"/>
      <c r="Z248" s="5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5"/>
      <c r="V249" s="5"/>
      <c r="W249" s="5"/>
      <c r="X249" s="5"/>
      <c r="Y249" s="5"/>
      <c r="Z249" s="5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5"/>
      <c r="V250" s="5"/>
      <c r="W250" s="5"/>
      <c r="X250" s="5"/>
      <c r="Y250" s="5"/>
      <c r="Z250" s="5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5"/>
      <c r="V251" s="5"/>
      <c r="W251" s="5"/>
      <c r="X251" s="5"/>
      <c r="Y251" s="5"/>
      <c r="Z251" s="5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5"/>
      <c r="V252" s="5"/>
      <c r="W252" s="5"/>
      <c r="X252" s="5"/>
      <c r="Y252" s="5"/>
      <c r="Z252" s="5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5"/>
      <c r="V253" s="5"/>
      <c r="W253" s="5"/>
      <c r="X253" s="5"/>
      <c r="Y253" s="5"/>
      <c r="Z253" s="5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5"/>
      <c r="V254" s="5"/>
      <c r="W254" s="5"/>
      <c r="X254" s="5"/>
      <c r="Y254" s="5"/>
      <c r="Z254" s="5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5"/>
      <c r="V255" s="5"/>
      <c r="W255" s="5"/>
      <c r="X255" s="5"/>
      <c r="Y255" s="5"/>
      <c r="Z255" s="5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5"/>
      <c r="V256" s="5"/>
      <c r="W256" s="5"/>
      <c r="X256" s="5"/>
      <c r="Y256" s="5"/>
      <c r="Z256" s="5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5"/>
      <c r="V257" s="5"/>
      <c r="W257" s="5"/>
      <c r="X257" s="5"/>
      <c r="Y257" s="5"/>
      <c r="Z257" s="5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5"/>
      <c r="V258" s="5"/>
      <c r="W258" s="5"/>
      <c r="X258" s="5"/>
      <c r="Y258" s="5"/>
      <c r="Z258" s="5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5"/>
      <c r="V259" s="5"/>
      <c r="W259" s="5"/>
      <c r="X259" s="5"/>
      <c r="Y259" s="5"/>
      <c r="Z259" s="5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5"/>
      <c r="V260" s="5"/>
      <c r="W260" s="5"/>
      <c r="X260" s="5"/>
      <c r="Y260" s="5"/>
      <c r="Z260" s="5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5"/>
      <c r="V261" s="5"/>
      <c r="W261" s="5"/>
      <c r="X261" s="5"/>
      <c r="Y261" s="5"/>
      <c r="Z261" s="5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7">
    <mergeCell ref="A1:O1"/>
    <mergeCell ref="A2:O2"/>
    <mergeCell ref="A3:O3"/>
    <mergeCell ref="A4:O4"/>
    <mergeCell ref="A5:O5"/>
    <mergeCell ref="A6:O6"/>
    <mergeCell ref="A7:O7"/>
    <mergeCell ref="A46:O46"/>
    <mergeCell ref="A47:O47"/>
    <mergeCell ref="A48:O50"/>
    <mergeCell ref="A8:O8"/>
    <mergeCell ref="N9:O9"/>
    <mergeCell ref="B10:O10"/>
    <mergeCell ref="B11:O11"/>
    <mergeCell ref="B12:N12"/>
    <mergeCell ref="O12:O13"/>
    <mergeCell ref="A45:O45"/>
  </mergeCells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2020-09-15T16:01:53Z</dcterms:created>
  <dc:creator>Carlos Alberto Santos</dc:creator>
</cp:coreProperties>
</file>