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E:\TCE\"/>
    </mc:Choice>
  </mc:AlternateContent>
  <xr:revisionPtr revIDLastSave="0" documentId="8_{00389C26-5907-4A90-85EC-9756BE8A41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01 - Despesa com Pessoal" sheetId="1" r:id="rId1"/>
    <sheet name="Anexo 05 - Disp. de Caixa e RP" sheetId="2" r:id="rId2"/>
    <sheet name="Anexo 06 - Dem. Simplificado" sheetId="3" r:id="rId3"/>
  </sheets>
  <calcPr calcId="181029"/>
  <extLst>
    <ext uri="GoogleSheetsCustomDataVersion1">
      <go:sheetsCustomData xmlns:go="http://customooxmlschemas.google.com/" r:id="rId8" roundtripDataSignature="AMtx7miUornaTzkik7o8BBWe7EpsiXhUXw=="/>
    </ext>
  </extLst>
</workbook>
</file>

<file path=xl/calcChain.xml><?xml version="1.0" encoding="utf-8"?>
<calcChain xmlns="http://schemas.openxmlformats.org/spreadsheetml/2006/main">
  <c r="G15" i="2" l="1"/>
  <c r="J15" i="2" s="1"/>
  <c r="G14" i="2"/>
  <c r="G13" i="2" s="1"/>
  <c r="I13" i="2"/>
  <c r="H13" i="2"/>
  <c r="F13" i="2"/>
  <c r="E13" i="2"/>
  <c r="D13" i="2"/>
  <c r="C13" i="2"/>
  <c r="B13" i="2"/>
  <c r="J14" i="2" l="1"/>
  <c r="J13" i="2" s="1"/>
</calcChain>
</file>

<file path=xl/sharedStrings.xml><?xml version="1.0" encoding="utf-8"?>
<sst xmlns="http://schemas.openxmlformats.org/spreadsheetml/2006/main" count="231" uniqueCount="115">
  <si>
    <t>ESTADO DE PERNAMBUCO</t>
  </si>
  <si>
    <t>PODER LEGISLATIVO</t>
  </si>
  <si>
    <t>TRIBUNAL DE CONTAS DO ESTADO DE PERNAMBUCO</t>
  </si>
  <si>
    <t xml:space="preserve">RELATÓRIO DE GESTÃO FISCAL </t>
  </si>
  <si>
    <t>DEMONSTRATIVO DA DESPESA COM PESSOAL</t>
  </si>
  <si>
    <t>ORÇAMENTOS FISCAIS E DA SEGURIDADE SOCIAL</t>
  </si>
  <si>
    <t>3º Quadrimestre de 2019</t>
  </si>
  <si>
    <t>PERÍODO: JANEIRO A DEZEMBRO DE 2019</t>
  </si>
  <si>
    <t>RGF - ANEXO I (LRF, Art.55, Inciso I, Alínea"a")</t>
  </si>
  <si>
    <t>DESPESA COM PESSOAL</t>
  </si>
  <si>
    <t>DESPESAS EXECUTADAS</t>
  </si>
  <si>
    <t>(Últimos 12 Meses)</t>
  </si>
  <si>
    <t>LIQUIDADAS</t>
  </si>
  <si>
    <t>Inscritas em restos a pagar não processados (b)</t>
  </si>
  <si>
    <t>TOTAL  (Últimos 12 meses)          (a)</t>
  </si>
  <si>
    <t xml:space="preserve">  DESPESA BRUTA COM PESSOAL(I)</t>
  </si>
  <si>
    <t>0,00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</si>
  <si>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</si>
  <si>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</si>
  <si>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</si>
  <si>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</si>
  <si>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</si>
  <si>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</si>
  <si>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</si>
  <si>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</si>
  <si>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terceirização(§ 1º do art. 18 da LRF)</t>
  </si>
  <si>
    <t xml:space="preserve">  DESPESAS NÃO COMPUTADAS (§ 1º do art. 19 da LRF)(II)</t>
  </si>
  <si>
    <t xml:space="preserve">     Indenizações por Demissão e Incentivos à Demissão Voluntária</t>
  </si>
  <si>
    <t xml:space="preserve">     Decorrentes de Decisão Judicial de Período Anterior ao da Apuração</t>
  </si>
  <si>
    <t xml:space="preserve">     Despesas de Exercícios Anteriores de período Anterior ao da Apuração</t>
  </si>
  <si>
    <t xml:space="preserve">     Inativos e Pensionistas com Recursos Vinculados</t>
  </si>
  <si>
    <t xml:space="preserve">  DESPESA LÍQUIDA COM PESSOAL(III)=(I-II)</t>
  </si>
  <si>
    <t>APURAÇÃO DO CUMPRIMENTO DO LIMITE LEGAL</t>
  </si>
  <si>
    <t>VALOR</t>
  </si>
  <si>
    <t xml:space="preserve">% sobre a RCL Ajustada </t>
  </si>
  <si>
    <t>RECEITA CORRENTE LÍQUIDA - RCL (IV)</t>
  </si>
  <si>
    <t>(-) Transferências Obrigatórias da União Relativas às Emendas Individuais(V) (§13º, art. 166 da CF)</t>
  </si>
  <si>
    <t>= RECEITA CORRENTE LÍQUIDA AJUSTADA (VI)</t>
  </si>
  <si>
    <t>DESPESA TOTAL COM PESSOAL - DTP (VII)=(III a + III b)</t>
  </si>
  <si>
    <t>LIMITE MÁXIMO (VIII) (Incisos I,II,III, Artigo 20 da LRF)</t>
  </si>
  <si>
    <t>LIMITE PRUDENCIAL (IX) (0,95xVI) (Parágrafo Único, Artigo 22 da LRF)</t>
  </si>
  <si>
    <t>LIMITE ALERTA (X) (0,90xVI) (Inciso II do § 1º do Artigo 59 da LRF)</t>
  </si>
  <si>
    <t>FONTE: SISTEMA E-FISCO 2019 - DADOS DEFINITIVOS</t>
  </si>
  <si>
    <t>UNIDADE RESPONSÁVEL: DCF/GEAC</t>
  </si>
  <si>
    <t>DATA DA EMISSÃO: 29/01/2020</t>
  </si>
  <si>
    <t>HORA DA EMISSÃO: 10h28min28</t>
  </si>
  <si>
    <t>PUBLICADO ORIGINALMENTE NO DIÁRIO ELETRÔNICO DO TCEPE NO DIA 30/01/2020. REPUBLICADO NO DIA 29/10/2020.</t>
  </si>
  <si>
    <t>NOTAS EXPLICATIVAS:</t>
  </si>
  <si>
    <r>
      <rPr>
        <b/>
        <sz val="10"/>
        <rFont val="Arial"/>
      </rPr>
      <t>Nota 1</t>
    </r>
    <r>
      <rPr>
        <sz val="10"/>
        <color rgb="FF000000"/>
        <rFont val="Arial"/>
      </rPr>
      <t>: O TCE-PE e demais Órgãos integrantes da Administração Pública Estadual, utilizam o sistema E-Fisco, cuja administração, manutenção e supervisão são operacionalizados pelo Poder Executivo do Estado de Pernambuco.</t>
    </r>
  </si>
  <si>
    <r>
      <rPr>
        <b/>
        <sz val="10"/>
        <rFont val="Arial"/>
      </rPr>
      <t>Nota 2:</t>
    </r>
    <r>
      <rPr>
        <sz val="10"/>
        <color rgb="FF000000"/>
        <rFont val="Arial"/>
      </rPr>
      <t xml:space="preserve"> As despesas com servidores inativos e pensionistas vinculados aos órgãos filiados ao Regime de Previdência Social dos Servidores do Estado de Pernambuco, são pagas pelo Fundo Financeiro de Aposentadorias e Pensões dos Servidores do Estado de Pernambuco - FUNAFIN.</t>
    </r>
  </si>
  <si>
    <r>
      <rPr>
        <b/>
        <sz val="10"/>
        <rFont val="Arial"/>
      </rPr>
      <t>Nota 3</t>
    </r>
    <r>
      <rPr>
        <sz val="10"/>
        <color rgb="FF000000"/>
        <rFont val="Arial"/>
      </rPr>
      <t>: O reembolso da Contribuição Previdenciária Patronal do FUNAFIN é objeto de convênios para ressarcimento dos valores dos salários e contribuições previdenciárias patronais do FUNAFIN dos servidores efetivos pertencentes aos quadros do TCE-PE, que estão à disposição do Governo do Estado de Pernambuco e do Município do Recife (CONVENENTES). Nesta publicação, o reembolso da Contribuição Previdenciária Patronal do FUNAFIN, do período de janeiro/2019 a dezembro/2019, no valor de R$ 1.792.205,49 (equivalente a 0,57% da despesa líquida com pessoal), embora registrado no E-Fisco na conta patrimoniais 4.9.9.9.1.03.02, não produziu efeitos na respectiva execução orçamentária. O efeito do valor em relação ao comentário supracitado, resultou em aumento indevido do valor da despesa líquida com pessoal dos últimos 12(doze) meses, e para evitá-lo, o TCE-PE realizou o respectivo ajuste para fins de publicação.</t>
    </r>
  </si>
  <si>
    <r>
      <rPr>
        <b/>
        <sz val="10"/>
        <rFont val="Arial"/>
      </rPr>
      <t>Nota 4:</t>
    </r>
    <r>
      <rPr>
        <sz val="10"/>
        <color rgb="FF000000"/>
        <rFont val="Arial"/>
      </rPr>
      <t xml:space="preserve"> Conforme entendimento do TCE-PE, por meio do Acórdão 355/18, os valores pagos pela Administração a título de Abono de Permanência em serviço (R$ 4.027.233,92) e do Terço Constitucional de Férias (R$ 6.515.506,24), possuem natureza indenizatória. O efeito desta decisão resultou na DIMINUIÇÃO do valor da despesa total com pessoal em R$ 10.542.740,16, equivalente a 3,33% da despesa líquida com pessoal, com fundamento legal no entendimento deste Acórdão, referente à interpretação a respeito do Artigo 18 da Lei Complementar Federal 101/2000.</t>
    </r>
  </si>
  <si>
    <t>Os efeitos das referidas exclusões na despesa de pessoal, considerando-se os últimos 12 meses, estão descritos no Quadro Consolidado das diferenças de informações (TCE-PE x E-Fisco), Notas 3 e 4.</t>
  </si>
  <si>
    <t>Quadro Consolidado das Diferenças de informações (TCE x E-Fisco)</t>
  </si>
  <si>
    <t>DESPESA LÍQUIDA COM PESSOAL (III) = (I - II) (Nota 3) - CONFORME TCE-PE</t>
  </si>
  <si>
    <t>(A)</t>
  </si>
  <si>
    <t>Nota 3 (efeito do Convênio de Ressarcimento)</t>
  </si>
  <si>
    <t>(B)</t>
  </si>
  <si>
    <t>DESPESA LÍQUIDA COM PESSOAL (III) = (I - II) (Nota 3) - CONFORME E-FISCO (desconsiderando o expurgo)</t>
  </si>
  <si>
    <t>(C)=(A)+(B)</t>
  </si>
  <si>
    <t>Nota 4 (efeito do Acórdão TCE-PE 355/2018)</t>
  </si>
  <si>
    <t>(D)</t>
  </si>
  <si>
    <t>DESPESA LÍQUIDA COM PESSOAL (III) = (I - II) (Nota 3) – CONFORME E-FISCO (sem os efeitos das notas 3 e 4)</t>
  </si>
  <si>
    <t>(E)=(C)+(D)</t>
  </si>
  <si>
    <t>DIRCEU RODOLFO DE MELO JÚNIOR</t>
  </si>
  <si>
    <t>EDGAR TÁVORA DE SOUSA</t>
  </si>
  <si>
    <t>ANDRÉ RICARDO BATISTA DE BARROS E SILVA</t>
  </si>
  <si>
    <t>Presidente do TCE/PE</t>
  </si>
  <si>
    <t>Diretor de Gestão e Governança</t>
  </si>
  <si>
    <t>Diretor de Contabilidade Finanças</t>
  </si>
  <si>
    <t>Contador CRC/PE 016.082/O</t>
  </si>
  <si>
    <t>DEMONSTRATIVO DA DISPONIBILIDADE DE CAIXA E DOS RESTOS A PAGAR</t>
  </si>
  <si>
    <t>RGF - ANEXO V (LRF, Art.55, Inciso III, Alínea"a")</t>
  </si>
  <si>
    <t>R$ 1,00</t>
  </si>
  <si>
    <t>IDENTIFICAÇÃO DOS RECURSOS</t>
  </si>
  <si>
    <t>DISPONIBILIDADE DE CAIXA BRUTA (a)</t>
  </si>
  <si>
    <t>OBRIGAÇÕES FINANCEIRAS</t>
  </si>
  <si>
    <t>DISPONIBILIDADE DE CAIXA LÍQUIDA (ANTES DA INSCRIÇÃO EM RESTOS A PAGAR NÃO PROCESSADOS DO EXERCÍCIO) (f) =  (a – (b + c + d + e))</t>
  </si>
  <si>
    <t>RESTOS A PAGAR
EMPENHADOS E
NÃO
LIQUIDADOS DO
EXERCÍCIO (g)</t>
  </si>
  <si>
    <t>EMPENHOS NÃO LIQUIDADOS CANCELADOS (NÃO INSCRITOS POR INSUFICIÊNCIA FINANCEIRA)</t>
  </si>
  <si>
    <t>DISPONIBILIDADE DE CAIXA LÍQUIDA (APÓS A INSCRIÇÃO EM RESTOS A PAGAR NÃO PROCESSADOS DO EXERCÍCIO) (h) = (f - g)</t>
  </si>
  <si>
    <t>Restos a Pagar Liquidados e Não Pagos</t>
  </si>
  <si>
    <t>Restos a Pagar Empenhados e Não Liquidados de Exercícios Anteriores (d)</t>
  </si>
  <si>
    <t>Demais Obrigações Financeiras (e)</t>
  </si>
  <si>
    <t>De Exercícios Anteriores (b)</t>
  </si>
  <si>
    <t>Do Exercício (c)</t>
  </si>
  <si>
    <t>TOTAL DOS RECURSOS NÃO VINCULADOS (I)</t>
  </si>
  <si>
    <t>Recursos Ordinários</t>
  </si>
  <si>
    <t>Outros Recursos Não Vinculados</t>
  </si>
  <si>
    <t>TOTAL DOS RECURSOS VINCULADOS (II)</t>
  </si>
  <si>
    <t>Recursos Vinculados ao RPPS</t>
  </si>
  <si>
    <t>Recursos de Operações de Crédito</t>
  </si>
  <si>
    <t>Recursos de Alienação de Bens/Ativos</t>
  </si>
  <si>
    <t>Recursos Vinculados a Precatórios</t>
  </si>
  <si>
    <t>Recursos Vinculados a Depósitos Judiciais</t>
  </si>
  <si>
    <t>Outros Recursos Vinculados</t>
  </si>
  <si>
    <t>TOTAL (III) = (I + II)</t>
  </si>
  <si>
    <t>NOTA EXPLICATIVA:</t>
  </si>
  <si>
    <r>
      <rPr>
        <b/>
        <sz val="10"/>
        <rFont val="Arial"/>
      </rPr>
      <t>Nota 1:</t>
    </r>
    <r>
      <rPr>
        <sz val="10"/>
        <color rgb="FF000000"/>
        <rFont val="Arial"/>
      </rPr>
      <t xml:space="preserve"> As informações das DISPONIBILIDADES DE CAIXA LÍQUIDA, exigidas pela Secretaria do Tesouro Nacional do Ministério da Fazenda através do Manual de Demonstrativos Fiscais, 9ª Edição (https://www.tesouro.fazenda.gov.br/-/mdf), para preenchimento do Anexo V (Art. 55, Inciso III, alínea A da LC 101/2000), são obtidas no E-Fisco mediante consulta ao relatório denominado RAZÃO CONTÁBIL, das contas 8.9.1.1.1.01.00 - RECURSOS ORÇAMENTÁRIOS POR FONTE, 8.9.1.1.1.02.01 - RECURSOS EXTRA ORÇAMENTÁRIOS COMPROMETIDOS POR LIQUIDAÇÃO DE EMPENHO e 8.9.1.1.1.02.02 - RECURSOS DE DEPÓSITOS EXTRA ORÇAMENTÁRIOS E DE RETENÇÕES.</t>
    </r>
  </si>
  <si>
    <t>DEMONSTRATIVO SIMPLIFICADO DO RELATÓRIO DE GESTÃO FISCAL</t>
  </si>
  <si>
    <t>RGF - ANEXO VI (LRF, Art.48)</t>
  </si>
  <si>
    <t>RECEITA CORRENTE LÍQUIDA</t>
  </si>
  <si>
    <t>VALOR ATÉ QUADRIMESTRE</t>
  </si>
  <si>
    <t>Receita Corrente Líquida</t>
  </si>
  <si>
    <t>Receita Corrente Líquida Ajustada</t>
  </si>
  <si>
    <t>VALOR REALIZADO NO PERÍODO</t>
  </si>
  <si>
    <t>% SOBRE A RCL AJUSTADA</t>
  </si>
  <si>
    <t>Despesa Total com Pessoal - DTP</t>
  </si>
  <si>
    <t>Limite Máximo (Incisos I,II,III, Artigo 20 da LRF)</t>
  </si>
  <si>
    <t>Limite Prudencial (Parágrafo Único, Artigo 22 da LRF)</t>
  </si>
  <si>
    <t>Limite Alerta (Inciso II do § 1º do Artigo 59 da LRF)</t>
  </si>
  <si>
    <t>RESTOS A PAGAR</t>
  </si>
  <si>
    <t>RESTOS A PAGAR EMPENHADOS E NÃO LIQUIDADOS DO EXERCÍCIO</t>
  </si>
  <si>
    <t>DISPONIBILIDADE DE CAIXA LÍQUIDA (APÓS A INSCRIÇÃO EM RESTOS A PAGAR NÃO PROCESSADOS DO EXERCÍCIO)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</si>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</sst>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_-* #,##0.00_-;\-* #,##0.00_-;_-* &quot;-&quot;??_-;_-@"/>
    <numFmt numFmtId="165" formatCode="0.0000"/>
    <numFmt numFmtId="166" formatCode="#,##0.0000"/>
  </numFmts>
  <fonts count="20">
    <font>
      <sz val="10"/>
      <color rgb="FF000000"/>
      <name val="Arial"/>
    </font>
    <font>
      <sz val="8"/>
      <color rgb="FF000000"/>
      <name val="Arial"/>
    </font>
    <font>
      <sz val="10"/>
      <name val="Arial"/>
    </font>
    <font>
      <sz val="9"/>
      <color theme="1"/>
      <name val="Arial"/>
    </font>
    <font>
      <sz val="9"/>
      <color rgb="FF000000"/>
      <name val="Arial"/>
    </font>
    <font>
      <b/>
      <sz val="8"/>
      <color rgb="FF000000"/>
      <name val="Arial"/>
    </font>
    <font>
      <sz val="8"/>
      <color theme="1"/>
      <name val="Calibri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9"/>
      <color theme="1"/>
      <name val="Arial"/>
    </font>
    <font>
      <b/>
      <sz val="10"/>
      <color theme="1"/>
      <name val="Arial"/>
    </font>
    <font>
      <b/>
      <sz val="8"/>
      <color theme="1"/>
      <name val="Calibri"/>
    </font>
    <font>
      <b/>
      <sz val="6"/>
      <color rgb="FF000000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color theme="1"/>
      <name val="Arial"/>
    </font>
    <font>
      <sz val="9"/>
      <name val="Arial"/>
    </font>
    <font>
      <sz val="10"/>
      <color rgb="FF222222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4" fillId="2" borderId="7" xfId="0" applyFont="1" applyFill="1" applyBorder="1"/>
    <xf numFmtId="0" fontId="1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/>
    </xf>
    <xf numFmtId="0" fontId="6" fillId="2" borderId="9" xfId="0" applyFont="1" applyFill="1" applyBorder="1"/>
    <xf numFmtId="0" fontId="7" fillId="2" borderId="7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8" fillId="2" borderId="13" xfId="0" applyFont="1" applyFill="1" applyBorder="1"/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vertical="center" wrapText="1"/>
    </xf>
    <xf numFmtId="17" fontId="5" fillId="3" borderId="21" xfId="0" applyNumberFormat="1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5" fillId="0" borderId="22" xfId="0" applyFont="1" applyBorder="1"/>
    <xf numFmtId="164" fontId="5" fillId="0" borderId="23" xfId="0" applyNumberFormat="1" applyFont="1" applyBorder="1" applyAlignment="1">
      <alignment horizontal="right" vertical="top" wrapText="1"/>
    </xf>
    <xf numFmtId="164" fontId="5" fillId="0" borderId="23" xfId="0" applyNumberFormat="1" applyFont="1" applyBorder="1" applyAlignment="1">
      <alignment horizontal="right" vertical="top"/>
    </xf>
    <xf numFmtId="0" fontId="9" fillId="2" borderId="7" xfId="0" applyFont="1" applyFill="1" applyBorder="1"/>
    <xf numFmtId="0" fontId="10" fillId="0" borderId="0" xfId="0" applyFont="1"/>
    <xf numFmtId="0" fontId="1" fillId="0" borderId="22" xfId="0" applyFont="1" applyBorder="1"/>
    <xf numFmtId="164" fontId="1" fillId="0" borderId="23" xfId="0" applyNumberFormat="1" applyFont="1" applyBorder="1" applyAlignment="1">
      <alignment horizontal="right" vertical="top"/>
    </xf>
    <xf numFmtId="164" fontId="1" fillId="0" borderId="23" xfId="0" applyNumberFormat="1" applyFont="1" applyBorder="1" applyAlignment="1">
      <alignment horizontal="right"/>
    </xf>
    <xf numFmtId="0" fontId="5" fillId="3" borderId="24" xfId="0" applyFont="1" applyFill="1" applyBorder="1" applyAlignment="1">
      <alignment vertical="top"/>
    </xf>
    <xf numFmtId="164" fontId="5" fillId="3" borderId="24" xfId="0" applyNumberFormat="1" applyFont="1" applyFill="1" applyBorder="1" applyAlignment="1">
      <alignment horizontal="right" vertical="top"/>
    </xf>
    <xf numFmtId="0" fontId="6" fillId="2" borderId="25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0" fontId="6" fillId="2" borderId="26" xfId="0" applyFont="1" applyFill="1" applyBorder="1"/>
    <xf numFmtId="0" fontId="11" fillId="3" borderId="2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wrapText="1"/>
    </xf>
    <xf numFmtId="165" fontId="6" fillId="2" borderId="7" xfId="0" applyNumberFormat="1" applyFont="1" applyFill="1" applyBorder="1" applyAlignment="1">
      <alignment vertical="top"/>
    </xf>
    <xf numFmtId="0" fontId="1" fillId="0" borderId="28" xfId="0" applyFont="1" applyBorder="1" applyAlignment="1">
      <alignment vertical="top"/>
    </xf>
    <xf numFmtId="4" fontId="1" fillId="0" borderId="29" xfId="0" applyNumberFormat="1" applyFont="1" applyBorder="1" applyAlignment="1">
      <alignment horizontal="right" vertical="top"/>
    </xf>
    <xf numFmtId="165" fontId="6" fillId="0" borderId="28" xfId="0" applyNumberFormat="1" applyFont="1" applyBorder="1" applyAlignment="1">
      <alignment horizontal="center" vertical="top"/>
    </xf>
    <xf numFmtId="164" fontId="6" fillId="2" borderId="7" xfId="0" applyNumberFormat="1" applyFont="1" applyFill="1" applyBorder="1"/>
    <xf numFmtId="4" fontId="6" fillId="2" borderId="7" xfId="0" applyNumberFormat="1" applyFont="1" applyFill="1" applyBorder="1"/>
    <xf numFmtId="14" fontId="6" fillId="2" borderId="7" xfId="0" applyNumberFormat="1" applyFont="1" applyFill="1" applyBorder="1" applyAlignment="1">
      <alignment vertical="top"/>
    </xf>
    <xf numFmtId="0" fontId="5" fillId="3" borderId="20" xfId="0" applyFont="1" applyFill="1" applyBorder="1" applyAlignment="1">
      <alignment vertical="top"/>
    </xf>
    <xf numFmtId="4" fontId="5" fillId="3" borderId="9" xfId="0" applyNumberFormat="1" applyFont="1" applyFill="1" applyBorder="1" applyAlignment="1">
      <alignment horizontal="right" vertical="top"/>
    </xf>
    <xf numFmtId="165" fontId="12" fillId="3" borderId="20" xfId="0" applyNumberFormat="1" applyFont="1" applyFill="1" applyBorder="1" applyAlignment="1">
      <alignment horizontal="center" vertical="top"/>
    </xf>
    <xf numFmtId="0" fontId="6" fillId="2" borderId="25" xfId="0" applyFont="1" applyFill="1" applyBorder="1"/>
    <xf numFmtId="0" fontId="13" fillId="2" borderId="25" xfId="0" applyFont="1" applyFill="1" applyBorder="1"/>
    <xf numFmtId="0" fontId="3" fillId="0" borderId="23" xfId="0" applyFont="1" applyBorder="1"/>
    <xf numFmtId="0" fontId="14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1" fillId="0" borderId="33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5" fillId="0" borderId="33" xfId="0" applyFont="1" applyBorder="1"/>
    <xf numFmtId="0" fontId="15" fillId="0" borderId="17" xfId="0" applyFont="1" applyBorder="1" applyAlignment="1">
      <alignment horizontal="left" vertical="center" wrapText="1"/>
    </xf>
    <xf numFmtId="4" fontId="15" fillId="0" borderId="24" xfId="0" applyNumberFormat="1" applyFont="1" applyBorder="1" applyAlignment="1">
      <alignment horizontal="right"/>
    </xf>
    <xf numFmtId="0" fontId="15" fillId="0" borderId="24" xfId="0" applyFont="1" applyBorder="1" applyAlignment="1">
      <alignment horizontal="center" vertical="center"/>
    </xf>
    <xf numFmtId="0" fontId="3" fillId="0" borderId="34" xfId="0" applyFont="1" applyBorder="1"/>
    <xf numFmtId="0" fontId="3" fillId="0" borderId="29" xfId="0" applyFont="1" applyBorder="1"/>
    <xf numFmtId="0" fontId="3" fillId="0" borderId="35" xfId="0" applyFont="1" applyBorder="1"/>
    <xf numFmtId="0" fontId="3" fillId="0" borderId="33" xfId="0" applyFont="1" applyBorder="1"/>
    <xf numFmtId="0" fontId="1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5" fillId="0" borderId="0" xfId="0" applyFont="1"/>
    <xf numFmtId="0" fontId="5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right"/>
    </xf>
    <xf numFmtId="0" fontId="5" fillId="3" borderId="24" xfId="0" applyFont="1" applyFill="1" applyBorder="1" applyAlignment="1">
      <alignment horizontal="center" vertical="center" wrapText="1"/>
    </xf>
    <xf numFmtId="0" fontId="5" fillId="2" borderId="24" xfId="0" applyFont="1" applyFill="1" applyBorder="1"/>
    <xf numFmtId="4" fontId="5" fillId="2" borderId="24" xfId="0" applyNumberFormat="1" applyFont="1" applyFill="1" applyBorder="1" applyAlignment="1">
      <alignment horizontal="right"/>
    </xf>
    <xf numFmtId="0" fontId="1" fillId="2" borderId="14" xfId="0" applyFont="1" applyFill="1" applyBorder="1"/>
    <xf numFmtId="4" fontId="1" fillId="2" borderId="26" xfId="0" applyNumberFormat="1" applyFont="1" applyFill="1" applyBorder="1"/>
    <xf numFmtId="4" fontId="5" fillId="2" borderId="24" xfId="0" applyNumberFormat="1" applyFont="1" applyFill="1" applyBorder="1"/>
    <xf numFmtId="0" fontId="5" fillId="4" borderId="24" xfId="0" applyFont="1" applyFill="1" applyBorder="1"/>
    <xf numFmtId="4" fontId="5" fillId="4" borderId="24" xfId="0" applyNumberFormat="1" applyFont="1" applyFill="1" applyBorder="1" applyAlignment="1">
      <alignment horizontal="right"/>
    </xf>
    <xf numFmtId="0" fontId="14" fillId="0" borderId="0" xfId="0" applyFont="1"/>
    <xf numFmtId="0" fontId="1" fillId="2" borderId="39" xfId="0" applyFont="1" applyFill="1" applyBorder="1" applyAlignment="1">
      <alignment horizontal="right"/>
    </xf>
    <xf numFmtId="0" fontId="1" fillId="2" borderId="40" xfId="0" applyFont="1" applyFill="1" applyBorder="1" applyAlignment="1">
      <alignment horizontal="right"/>
    </xf>
    <xf numFmtId="0" fontId="16" fillId="0" borderId="23" xfId="0" applyFont="1" applyBorder="1"/>
    <xf numFmtId="0" fontId="15" fillId="0" borderId="23" xfId="0" applyFont="1" applyBorder="1"/>
    <xf numFmtId="0" fontId="17" fillId="0" borderId="33" xfId="0" applyFont="1" applyBorder="1"/>
    <xf numFmtId="0" fontId="17" fillId="0" borderId="0" xfId="0" applyFont="1"/>
    <xf numFmtId="0" fontId="17" fillId="0" borderId="34" xfId="0" applyFont="1" applyBorder="1"/>
    <xf numFmtId="0" fontId="17" fillId="0" borderId="29" xfId="0" applyFont="1" applyBorder="1"/>
    <xf numFmtId="4" fontId="3" fillId="0" borderId="0" xfId="0" applyNumberFormat="1" applyFont="1"/>
    <xf numFmtId="0" fontId="18" fillId="2" borderId="7" xfId="0" applyFont="1" applyFill="1" applyBorder="1" applyAlignment="1">
      <alignment horizontal="left" vertical="top"/>
    </xf>
    <xf numFmtId="4" fontId="18" fillId="2" borderId="7" xfId="0" applyNumberFormat="1" applyFont="1" applyFill="1" applyBorder="1" applyAlignment="1">
      <alignment horizontal="right" vertical="top"/>
    </xf>
    <xf numFmtId="0" fontId="5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5" fillId="2" borderId="41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right"/>
    </xf>
    <xf numFmtId="0" fontId="16" fillId="0" borderId="19" xfId="0" applyFont="1" applyBorder="1"/>
    <xf numFmtId="0" fontId="5" fillId="2" borderId="7" xfId="0" applyFont="1" applyFill="1" applyBorder="1" applyAlignment="1">
      <alignment horizontal="right"/>
    </xf>
    <xf numFmtId="4" fontId="1" fillId="2" borderId="7" xfId="0" applyNumberFormat="1" applyFont="1" applyFill="1" applyBorder="1"/>
    <xf numFmtId="0" fontId="1" fillId="2" borderId="20" xfId="0" applyFont="1" applyFill="1" applyBorder="1"/>
    <xf numFmtId="0" fontId="5" fillId="2" borderId="25" xfId="0" applyFont="1" applyFill="1" applyBorder="1"/>
    <xf numFmtId="4" fontId="5" fillId="2" borderId="7" xfId="0" applyNumberFormat="1" applyFont="1" applyFill="1" applyBorder="1"/>
    <xf numFmtId="4" fontId="5" fillId="2" borderId="26" xfId="0" applyNumberFormat="1" applyFont="1" applyFill="1" applyBorder="1"/>
    <xf numFmtId="0" fontId="16" fillId="0" borderId="28" xfId="0" applyFont="1" applyBorder="1"/>
    <xf numFmtId="166" fontId="1" fillId="2" borderId="14" xfId="0" applyNumberFormat="1" applyFont="1" applyFill="1" applyBorder="1" applyAlignment="1">
      <alignment horizontal="center"/>
    </xf>
    <xf numFmtId="4" fontId="1" fillId="2" borderId="9" xfId="0" applyNumberFormat="1" applyFont="1" applyFill="1" applyBorder="1"/>
    <xf numFmtId="166" fontId="1" fillId="2" borderId="20" xfId="0" applyNumberFormat="1" applyFont="1" applyFill="1" applyBorder="1" applyAlignment="1">
      <alignment horizontal="center"/>
    </xf>
    <xf numFmtId="0" fontId="1" fillId="2" borderId="25" xfId="0" applyFont="1" applyFill="1" applyBorder="1"/>
    <xf numFmtId="0" fontId="5" fillId="4" borderId="24" xfId="0" applyFont="1" applyFill="1" applyBorder="1" applyAlignment="1">
      <alignment horizontal="center" vertical="center"/>
    </xf>
    <xf numFmtId="4" fontId="5" fillId="4" borderId="42" xfId="0" applyNumberFormat="1" applyFont="1" applyFill="1" applyBorder="1" applyAlignment="1">
      <alignment horizontal="center" vertical="center" wrapText="1"/>
    </xf>
    <xf numFmtId="4" fontId="5" fillId="4" borderId="24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right"/>
    </xf>
    <xf numFmtId="0" fontId="1" fillId="2" borderId="24" xfId="0" applyFont="1" applyFill="1" applyBorder="1"/>
    <xf numFmtId="4" fontId="1" fillId="2" borderId="24" xfId="0" applyNumberFormat="1" applyFont="1" applyFill="1" applyBorder="1" applyAlignment="1">
      <alignment horizontal="right"/>
    </xf>
    <xf numFmtId="0" fontId="1" fillId="2" borderId="4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8" fontId="1" fillId="2" borderId="10" xfId="0" applyNumberFormat="1" applyFont="1" applyFill="1" applyBorder="1" applyAlignment="1">
      <alignment horizontal="right" vertical="top" wrapText="1"/>
    </xf>
    <xf numFmtId="0" fontId="2" fillId="0" borderId="11" xfId="0" applyFont="1" applyBorder="1"/>
    <xf numFmtId="0" fontId="5" fillId="3" borderId="17" xfId="0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5" fillId="3" borderId="1" xfId="0" applyFont="1" applyFill="1" applyBorder="1" applyAlignment="1">
      <alignment horizontal="center"/>
    </xf>
    <xf numFmtId="0" fontId="2" fillId="0" borderId="2" xfId="0" applyFont="1" applyBorder="1"/>
    <xf numFmtId="0" fontId="5" fillId="3" borderId="15" xfId="0" applyFont="1" applyFill="1" applyBorder="1" applyAlignment="1">
      <alignment horizontal="center"/>
    </xf>
    <xf numFmtId="0" fontId="2" fillId="0" borderId="16" xfId="0" applyFont="1" applyBorder="1"/>
    <xf numFmtId="0" fontId="1" fillId="0" borderId="33" xfId="0" applyFont="1" applyBorder="1" applyAlignment="1">
      <alignment horizontal="left" vertical="top" wrapText="1"/>
    </xf>
    <xf numFmtId="0" fontId="0" fillId="0" borderId="0" xfId="0" applyFont="1" applyAlignment="1"/>
    <xf numFmtId="0" fontId="2" fillId="0" borderId="23" xfId="0" applyFont="1" applyBorder="1"/>
    <xf numFmtId="0" fontId="1" fillId="0" borderId="33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/>
    <xf numFmtId="0" fontId="5" fillId="2" borderId="4" xfId="0" applyFont="1" applyFill="1" applyBorder="1" applyAlignment="1">
      <alignment horizontal="center" vertical="top" wrapText="1"/>
    </xf>
    <xf numFmtId="0" fontId="5" fillId="3" borderId="38" xfId="0" applyFont="1" applyFill="1" applyBorder="1" applyAlignment="1">
      <alignment horizontal="center" wrapText="1"/>
    </xf>
    <xf numFmtId="0" fontId="2" fillId="0" borderId="28" xfId="0" applyFont="1" applyBorder="1"/>
    <xf numFmtId="0" fontId="5" fillId="3" borderId="38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0" fontId="2" fillId="0" borderId="22" xfId="0" applyFont="1" applyBorder="1"/>
    <xf numFmtId="0" fontId="1" fillId="0" borderId="34" xfId="0" applyFont="1" applyBorder="1" applyAlignment="1">
      <alignment horizontal="left" wrapText="1"/>
    </xf>
    <xf numFmtId="0" fontId="2" fillId="0" borderId="29" xfId="0" applyFont="1" applyBorder="1"/>
    <xf numFmtId="0" fontId="2" fillId="0" borderId="35" xfId="0" applyFont="1" applyBorder="1"/>
    <xf numFmtId="0" fontId="5" fillId="3" borderId="17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5" xfId="0" applyNumberFormat="1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7"/>
  <sheetViews>
    <sheetView showGridLines="0" tabSelected="1" workbookViewId="0">
      <selection sqref="A1:O1"/>
    </sheetView>
  </sheetViews>
  <sheetFormatPr defaultColWidth="14.42578125" defaultRowHeight="15" customHeight="1"/>
  <cols>
    <col min="1" max="1" width="72.42578125" customWidth="1"/>
    <col min="2" max="12" width="14.42578125" customWidth="1"/>
    <col min="13" max="14" width="14.7109375" customWidth="1"/>
    <col min="15" max="15" width="11.85546875" customWidth="1"/>
    <col min="16" max="20" width="14.42578125" customWidth="1"/>
  </cols>
  <sheetData>
    <row r="1" spans="1:26" ht="15.75" customHeight="1">
      <c r="A1" s="129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30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5.75" customHeight="1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.75" customHeight="1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5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5.75" customHeight="1">
      <c r="A4" s="113" t="s">
        <v>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3"/>
      <c r="Q4" s="3"/>
      <c r="R4" s="3"/>
      <c r="S4" s="3"/>
      <c r="T4" s="3"/>
      <c r="U4" s="2"/>
      <c r="V4" s="2"/>
      <c r="W4" s="2"/>
      <c r="X4" s="2"/>
      <c r="Y4" s="2"/>
      <c r="Z4" s="2"/>
    </row>
    <row r="5" spans="1:26" ht="15.75" customHeight="1">
      <c r="A5" s="131" t="s">
        <v>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  <c r="P5" s="3"/>
      <c r="Q5" s="3"/>
      <c r="R5" s="3"/>
      <c r="S5" s="3"/>
      <c r="T5" s="3"/>
      <c r="U5" s="2"/>
      <c r="V5" s="2"/>
      <c r="W5" s="2"/>
      <c r="X5" s="2"/>
      <c r="Y5" s="2"/>
      <c r="Z5" s="2"/>
    </row>
    <row r="6" spans="1:26" ht="15.75" customHeight="1">
      <c r="A6" s="113" t="s">
        <v>5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P6" s="3"/>
      <c r="Q6" s="3"/>
      <c r="R6" s="3"/>
      <c r="S6" s="3"/>
      <c r="T6" s="3"/>
      <c r="U6" s="2"/>
      <c r="V6" s="2"/>
      <c r="W6" s="2"/>
      <c r="X6" s="2"/>
      <c r="Y6" s="2"/>
      <c r="Z6" s="2"/>
    </row>
    <row r="7" spans="1:26" ht="15.75" customHeight="1">
      <c r="A7" s="113" t="s">
        <v>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P7" s="3"/>
      <c r="Q7" s="3"/>
      <c r="R7" s="3"/>
      <c r="S7" s="3"/>
      <c r="T7" s="3"/>
      <c r="U7" s="2"/>
      <c r="V7" s="2"/>
      <c r="W7" s="2"/>
      <c r="X7" s="2"/>
      <c r="Y7" s="2"/>
      <c r="Z7" s="2"/>
    </row>
    <row r="8" spans="1:26" ht="15.75" customHeight="1">
      <c r="A8" s="113" t="s">
        <v>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5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.75" customHeight="1">
      <c r="A9" s="4" t="s">
        <v>8</v>
      </c>
      <c r="B9" s="5"/>
      <c r="C9" s="5"/>
      <c r="D9" s="5"/>
      <c r="E9" s="5"/>
      <c r="F9" s="6"/>
      <c r="G9" s="6"/>
      <c r="H9" s="6"/>
      <c r="I9" s="5"/>
      <c r="J9" s="5"/>
      <c r="K9" s="5"/>
      <c r="L9" s="5"/>
      <c r="M9" s="5"/>
      <c r="N9" s="116">
        <v>1</v>
      </c>
      <c r="O9" s="117"/>
      <c r="P9" s="2"/>
      <c r="Q9" s="7"/>
      <c r="R9" s="1"/>
      <c r="S9" s="1"/>
      <c r="T9" s="1"/>
      <c r="U9" s="2"/>
      <c r="V9" s="2"/>
      <c r="W9" s="2"/>
      <c r="X9" s="2"/>
      <c r="Y9" s="2"/>
      <c r="Z9" s="2"/>
    </row>
    <row r="10" spans="1:26" ht="15.75" customHeight="1">
      <c r="A10" s="8" t="s">
        <v>9</v>
      </c>
      <c r="B10" s="121" t="s">
        <v>10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9"/>
      <c r="P10" s="10"/>
      <c r="Q10" s="7"/>
      <c r="R10" s="1"/>
      <c r="S10" s="1"/>
      <c r="T10" s="1"/>
      <c r="U10" s="2"/>
      <c r="V10" s="2"/>
      <c r="W10" s="2"/>
      <c r="X10" s="2"/>
      <c r="Y10" s="2"/>
      <c r="Z10" s="2"/>
    </row>
    <row r="11" spans="1:26" ht="15.75" customHeight="1">
      <c r="A11" s="11"/>
      <c r="B11" s="123" t="s">
        <v>11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"/>
      <c r="P11" s="10"/>
      <c r="Q11" s="7"/>
      <c r="R11" s="1"/>
      <c r="S11" s="1"/>
      <c r="T11" s="1"/>
      <c r="U11" s="2"/>
      <c r="V11" s="2"/>
      <c r="W11" s="2"/>
      <c r="X11" s="2"/>
      <c r="Y11" s="2"/>
      <c r="Z11" s="2"/>
    </row>
    <row r="12" spans="1:26" ht="21" customHeight="1">
      <c r="A12" s="11"/>
      <c r="B12" s="118" t="s">
        <v>12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  <c r="O12" s="13" t="s">
        <v>13</v>
      </c>
      <c r="P12" s="7"/>
      <c r="Q12" s="7"/>
      <c r="R12" s="1"/>
      <c r="S12" s="1"/>
      <c r="T12" s="1"/>
      <c r="U12" s="2"/>
      <c r="V12" s="2"/>
      <c r="W12" s="2"/>
      <c r="X12" s="2"/>
      <c r="Y12" s="2"/>
      <c r="Z12" s="2"/>
    </row>
    <row r="13" spans="1:26" ht="15.75" customHeight="1">
      <c r="A13" s="14"/>
      <c r="B13" s="15">
        <v>43466</v>
      </c>
      <c r="C13" s="15">
        <v>43497</v>
      </c>
      <c r="D13" s="15">
        <v>43528</v>
      </c>
      <c r="E13" s="15">
        <v>43559</v>
      </c>
      <c r="F13" s="15">
        <v>43590</v>
      </c>
      <c r="G13" s="15">
        <v>43621</v>
      </c>
      <c r="H13" s="15">
        <v>43652</v>
      </c>
      <c r="I13" s="15">
        <v>43683</v>
      </c>
      <c r="J13" s="15">
        <v>43714</v>
      </c>
      <c r="K13" s="15">
        <v>43745</v>
      </c>
      <c r="L13" s="15">
        <v>43776</v>
      </c>
      <c r="M13" s="15">
        <v>43807</v>
      </c>
      <c r="N13" s="16" t="s">
        <v>14</v>
      </c>
      <c r="O13" s="17"/>
      <c r="P13" s="7"/>
      <c r="Q13" s="7"/>
      <c r="R13" s="1"/>
      <c r="S13" s="1"/>
      <c r="T13" s="1"/>
      <c r="U13" s="2"/>
      <c r="V13" s="2"/>
      <c r="W13" s="2"/>
      <c r="X13" s="2"/>
      <c r="Y13" s="2"/>
      <c r="Z13" s="2"/>
    </row>
    <row r="14" spans="1:26" ht="15.75" customHeight="1">
      <c r="A14" s="18" t="s">
        <v>15</v>
      </c>
      <c r="B14" s="19">
        <v>29581922.030000001</v>
      </c>
      <c r="C14" s="19">
        <v>29606620.689999998</v>
      </c>
      <c r="D14" s="19">
        <v>29639945.760000002</v>
      </c>
      <c r="E14" s="19">
        <v>29581603.939999994</v>
      </c>
      <c r="F14" s="19">
        <v>29584365.520000003</v>
      </c>
      <c r="G14" s="19">
        <v>33171573.750000004</v>
      </c>
      <c r="H14" s="19">
        <v>32959260.920000002</v>
      </c>
      <c r="I14" s="19">
        <v>32002719</v>
      </c>
      <c r="J14" s="19">
        <v>31547458.430000003</v>
      </c>
      <c r="K14" s="19">
        <v>31396537.710000008</v>
      </c>
      <c r="L14" s="19">
        <v>31320552.559999995</v>
      </c>
      <c r="M14" s="19">
        <v>61622776.900000006</v>
      </c>
      <c r="N14" s="19">
        <v>402015337.21000004</v>
      </c>
      <c r="O14" s="19" t="s">
        <v>16</v>
      </c>
      <c r="P14" s="7"/>
      <c r="Q14" s="7"/>
      <c r="R14" s="1"/>
      <c r="S14" s="1"/>
      <c r="T14" s="1"/>
      <c r="U14" s="2"/>
      <c r="V14" s="2"/>
      <c r="W14" s="2"/>
      <c r="X14" s="2"/>
      <c r="Y14" s="2"/>
      <c r="Z14" s="2"/>
    </row>
    <row r="15" spans="1:26" ht="15.75" customHeight="1">
      <c r="A15" s="18" t="s">
        <v>17</v>
      </c>
      <c r="B15" s="20">
        <v>23366788.530000001</v>
      </c>
      <c r="C15" s="20">
        <v>23391487.189999998</v>
      </c>
      <c r="D15" s="20">
        <v>23397843.220000003</v>
      </c>
      <c r="E15" s="20">
        <v>23339501.399999995</v>
      </c>
      <c r="F15" s="20">
        <v>23251686.700000003</v>
      </c>
      <c r="G15" s="20">
        <v>26513866.340000004</v>
      </c>
      <c r="H15" s="20">
        <v>26447792.650000002</v>
      </c>
      <c r="I15" s="20">
        <v>25434420.829999998</v>
      </c>
      <c r="J15" s="20">
        <v>24984782.700000003</v>
      </c>
      <c r="K15" s="20">
        <v>24747353.180000007</v>
      </c>
      <c r="L15" s="20">
        <v>24678302.109999996</v>
      </c>
      <c r="M15" s="20">
        <v>46855015.560000002</v>
      </c>
      <c r="N15" s="20">
        <v>316408840.41000003</v>
      </c>
      <c r="O15" s="20" t="s">
        <v>16</v>
      </c>
      <c r="P15" s="21"/>
      <c r="Q15" s="21"/>
      <c r="R15" s="22"/>
      <c r="S15" s="22"/>
      <c r="T15" s="22"/>
      <c r="U15" s="2"/>
      <c r="V15" s="2"/>
      <c r="W15" s="2"/>
      <c r="X15" s="2"/>
      <c r="Y15" s="2"/>
      <c r="Z15" s="2"/>
    </row>
    <row r="16" spans="1:26" ht="15.75" customHeight="1">
      <c r="A16" s="23" t="s">
        <v>18</v>
      </c>
      <c r="B16" s="24">
        <v>18446269.720000003</v>
      </c>
      <c r="C16" s="24">
        <v>18451681.349999998</v>
      </c>
      <c r="D16" s="24">
        <v>18476016.240000002</v>
      </c>
      <c r="E16" s="24">
        <v>18417160.839999996</v>
      </c>
      <c r="F16" s="24">
        <v>18348581.970000003</v>
      </c>
      <c r="G16" s="24">
        <v>20920117.490000002</v>
      </c>
      <c r="H16" s="24">
        <v>21200060.850000001</v>
      </c>
      <c r="I16" s="24">
        <v>20206856.5</v>
      </c>
      <c r="J16" s="24">
        <v>19749127.280000005</v>
      </c>
      <c r="K16" s="24">
        <v>19533690.930000007</v>
      </c>
      <c r="L16" s="24">
        <v>19476766.149999995</v>
      </c>
      <c r="M16" s="24">
        <v>36947585.810000002</v>
      </c>
      <c r="N16" s="24">
        <v>250173915.13000003</v>
      </c>
      <c r="O16" s="24" t="s">
        <v>16</v>
      </c>
      <c r="P16" s="7"/>
      <c r="Q16" s="7"/>
      <c r="R16" s="1"/>
      <c r="S16" s="1"/>
      <c r="T16" s="1"/>
      <c r="U16" s="2"/>
      <c r="V16" s="2"/>
      <c r="W16" s="2"/>
      <c r="X16" s="2"/>
      <c r="Y16" s="2"/>
      <c r="Z16" s="2"/>
    </row>
    <row r="17" spans="1:26" ht="15.75" customHeight="1">
      <c r="A17" s="23" t="s">
        <v>19</v>
      </c>
      <c r="B17" s="24">
        <v>4920518.8099999996</v>
      </c>
      <c r="C17" s="24">
        <v>4939805.84</v>
      </c>
      <c r="D17" s="24">
        <v>4921826.9800000004</v>
      </c>
      <c r="E17" s="24">
        <v>4922340.5599999996</v>
      </c>
      <c r="F17" s="24">
        <v>4903104.7300000004</v>
      </c>
      <c r="G17" s="24">
        <v>5593748.8499999996</v>
      </c>
      <c r="H17" s="24">
        <v>5247731.8</v>
      </c>
      <c r="I17" s="24">
        <v>5227564.33</v>
      </c>
      <c r="J17" s="24">
        <v>5235655.42</v>
      </c>
      <c r="K17" s="24">
        <v>5213662.25</v>
      </c>
      <c r="L17" s="24">
        <v>5201535.96</v>
      </c>
      <c r="M17" s="24">
        <v>9907429.75</v>
      </c>
      <c r="N17" s="24">
        <v>66234925.279999994</v>
      </c>
      <c r="O17" s="24" t="s">
        <v>16</v>
      </c>
      <c r="P17" s="7"/>
      <c r="Q17" s="7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>
      <c r="A18" s="23" t="s">
        <v>20</v>
      </c>
      <c r="B18" s="24" t="s">
        <v>16</v>
      </c>
      <c r="C18" s="24" t="s">
        <v>16</v>
      </c>
      <c r="D18" s="24" t="s">
        <v>16</v>
      </c>
      <c r="E18" s="24" t="s">
        <v>16</v>
      </c>
      <c r="F18" s="24" t="s">
        <v>16</v>
      </c>
      <c r="G18" s="24" t="s">
        <v>16</v>
      </c>
      <c r="H18" s="24" t="s">
        <v>16</v>
      </c>
      <c r="I18" s="24" t="s">
        <v>16</v>
      </c>
      <c r="J18" s="24" t="s">
        <v>16</v>
      </c>
      <c r="K18" s="24" t="s">
        <v>16</v>
      </c>
      <c r="L18" s="24" t="s">
        <v>16</v>
      </c>
      <c r="M18" s="24" t="s">
        <v>16</v>
      </c>
      <c r="N18" s="24">
        <v>0</v>
      </c>
      <c r="O18" s="24">
        <v>0</v>
      </c>
      <c r="P18" s="7"/>
      <c r="Q18" s="7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>
      <c r="A19" s="18" t="s">
        <v>21</v>
      </c>
      <c r="B19" s="20">
        <v>6215133.5</v>
      </c>
      <c r="C19" s="20">
        <v>6215133.5</v>
      </c>
      <c r="D19" s="20">
        <v>6242102.5399999991</v>
      </c>
      <c r="E19" s="20">
        <v>6242102.5399999991</v>
      </c>
      <c r="F19" s="20">
        <v>6332678.8200000003</v>
      </c>
      <c r="G19" s="20">
        <v>6657707.4100000001</v>
      </c>
      <c r="H19" s="20">
        <v>6511468.2700000005</v>
      </c>
      <c r="I19" s="20">
        <v>6568298.1699999999</v>
      </c>
      <c r="J19" s="20">
        <v>6562675.7300000004</v>
      </c>
      <c r="K19" s="20">
        <v>6649184.5299999993</v>
      </c>
      <c r="L19" s="20">
        <v>6642250.4500000002</v>
      </c>
      <c r="M19" s="20">
        <v>14767761.34</v>
      </c>
      <c r="N19" s="20">
        <v>85606496.800000012</v>
      </c>
      <c r="O19" s="20" t="s">
        <v>16</v>
      </c>
      <c r="P19" s="21"/>
      <c r="Q19" s="21"/>
      <c r="R19" s="22"/>
      <c r="S19" s="22"/>
      <c r="T19" s="22"/>
      <c r="U19" s="2"/>
      <c r="V19" s="2"/>
      <c r="W19" s="2"/>
      <c r="X19" s="2"/>
      <c r="Y19" s="2"/>
      <c r="Z19" s="2"/>
    </row>
    <row r="20" spans="1:26" ht="15.75" customHeight="1">
      <c r="A20" s="23" t="s">
        <v>22</v>
      </c>
      <c r="B20" s="24">
        <v>5151508.5599999996</v>
      </c>
      <c r="C20" s="24">
        <v>5151508.5599999996</v>
      </c>
      <c r="D20" s="24">
        <v>5183415.8199999994</v>
      </c>
      <c r="E20" s="24">
        <v>5183415.8199999994</v>
      </c>
      <c r="F20" s="24">
        <v>5250785.3000000007</v>
      </c>
      <c r="G20" s="24">
        <v>5585187.4000000004</v>
      </c>
      <c r="H20" s="24">
        <v>5429640.2000000002</v>
      </c>
      <c r="I20" s="24">
        <v>5465102.4199999999</v>
      </c>
      <c r="J20" s="24">
        <v>5465102.4199999999</v>
      </c>
      <c r="K20" s="24">
        <v>5525353.8099999996</v>
      </c>
      <c r="L20" s="24">
        <v>5521522.71</v>
      </c>
      <c r="M20" s="24">
        <v>12565912.859999999</v>
      </c>
      <c r="N20" s="24">
        <v>71478455.88000001</v>
      </c>
      <c r="O20" s="24" t="s">
        <v>16</v>
      </c>
      <c r="P20" s="7"/>
      <c r="Q20" s="7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>
      <c r="A21" s="23" t="s">
        <v>23</v>
      </c>
      <c r="B21" s="24">
        <v>1063624.94</v>
      </c>
      <c r="C21" s="24">
        <v>1063624.94</v>
      </c>
      <c r="D21" s="24">
        <v>1058686.72</v>
      </c>
      <c r="E21" s="24">
        <v>1058686.72</v>
      </c>
      <c r="F21" s="24">
        <v>1081893.52</v>
      </c>
      <c r="G21" s="24">
        <v>1072520.01</v>
      </c>
      <c r="H21" s="24">
        <v>1081828.07</v>
      </c>
      <c r="I21" s="24">
        <v>1103195.75</v>
      </c>
      <c r="J21" s="24">
        <v>1097573.31</v>
      </c>
      <c r="K21" s="24">
        <v>1123830.72</v>
      </c>
      <c r="L21" s="24">
        <v>1120727.74</v>
      </c>
      <c r="M21" s="24">
        <v>2201848.48</v>
      </c>
      <c r="N21" s="24">
        <v>14128040.920000002</v>
      </c>
      <c r="O21" s="24" t="s">
        <v>16</v>
      </c>
      <c r="P21" s="7"/>
      <c r="Q21" s="7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>
      <c r="A22" s="23" t="s">
        <v>24</v>
      </c>
      <c r="B22" s="24" t="s">
        <v>16</v>
      </c>
      <c r="C22" s="24" t="s">
        <v>16</v>
      </c>
      <c r="D22" s="24" t="s">
        <v>16</v>
      </c>
      <c r="E22" s="24" t="s">
        <v>16</v>
      </c>
      <c r="F22" s="24" t="s">
        <v>16</v>
      </c>
      <c r="G22" s="24" t="s">
        <v>16</v>
      </c>
      <c r="H22" s="24" t="s">
        <v>16</v>
      </c>
      <c r="I22" s="24" t="s">
        <v>16</v>
      </c>
      <c r="J22" s="24" t="s">
        <v>16</v>
      </c>
      <c r="K22" s="24" t="s">
        <v>16</v>
      </c>
      <c r="L22" s="24" t="s">
        <v>16</v>
      </c>
      <c r="M22" s="24" t="s">
        <v>16</v>
      </c>
      <c r="N22" s="24">
        <v>0</v>
      </c>
      <c r="O22" s="24" t="s">
        <v>16</v>
      </c>
      <c r="P22" s="7"/>
      <c r="Q22" s="7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>
      <c r="A23" s="23" t="s">
        <v>25</v>
      </c>
      <c r="B23" s="24" t="s">
        <v>16</v>
      </c>
      <c r="C23" s="24" t="s">
        <v>16</v>
      </c>
      <c r="D23" s="24" t="s">
        <v>16</v>
      </c>
      <c r="E23" s="24" t="s">
        <v>16</v>
      </c>
      <c r="F23" s="24" t="s">
        <v>16</v>
      </c>
      <c r="G23" s="24" t="s">
        <v>16</v>
      </c>
      <c r="H23" s="24" t="s">
        <v>16</v>
      </c>
      <c r="I23" s="24" t="s">
        <v>16</v>
      </c>
      <c r="J23" s="24" t="s">
        <v>16</v>
      </c>
      <c r="K23" s="24" t="s">
        <v>16</v>
      </c>
      <c r="L23" s="24" t="s">
        <v>16</v>
      </c>
      <c r="M23" s="24" t="s">
        <v>16</v>
      </c>
      <c r="N23" s="24">
        <v>0</v>
      </c>
      <c r="O23" s="24" t="s">
        <v>16</v>
      </c>
      <c r="P23" s="7"/>
      <c r="Q23" s="7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>
      <c r="A24" s="18" t="s">
        <v>26</v>
      </c>
      <c r="B24" s="20">
        <v>6216230.4400000004</v>
      </c>
      <c r="C24" s="20">
        <v>6215133.5</v>
      </c>
      <c r="D24" s="20">
        <v>6242102.54</v>
      </c>
      <c r="E24" s="20">
        <v>6242102.54</v>
      </c>
      <c r="F24" s="20">
        <v>6332678.8200000003</v>
      </c>
      <c r="G24" s="20">
        <v>6657707.4100000001</v>
      </c>
      <c r="H24" s="20">
        <v>6523941.0900000008</v>
      </c>
      <c r="I24" s="20">
        <v>6568298.1699999999</v>
      </c>
      <c r="J24" s="20">
        <v>6576379.9400000004</v>
      </c>
      <c r="K24" s="20">
        <v>6650880.129999999</v>
      </c>
      <c r="L24" s="20">
        <v>6642408.2000000002</v>
      </c>
      <c r="M24" s="20">
        <v>14767761.34</v>
      </c>
      <c r="N24" s="20">
        <v>85635624.120000005</v>
      </c>
      <c r="O24" s="20" t="s">
        <v>16</v>
      </c>
      <c r="P24" s="7"/>
      <c r="Q24" s="7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>
      <c r="A25" s="23" t="s">
        <v>27</v>
      </c>
      <c r="B25" s="24" t="s">
        <v>16</v>
      </c>
      <c r="C25" s="24" t="s">
        <v>16</v>
      </c>
      <c r="D25" s="24" t="s">
        <v>16</v>
      </c>
      <c r="E25" s="24" t="s">
        <v>16</v>
      </c>
      <c r="F25" s="24" t="s">
        <v>16</v>
      </c>
      <c r="G25" s="24" t="s">
        <v>16</v>
      </c>
      <c r="H25" s="24" t="s">
        <v>16</v>
      </c>
      <c r="I25" s="24" t="s">
        <v>16</v>
      </c>
      <c r="J25" s="24" t="s">
        <v>16</v>
      </c>
      <c r="K25" s="24" t="s">
        <v>16</v>
      </c>
      <c r="L25" s="24" t="s">
        <v>16</v>
      </c>
      <c r="M25" s="24" t="s">
        <v>16</v>
      </c>
      <c r="N25" s="24">
        <v>0</v>
      </c>
      <c r="O25" s="24" t="s">
        <v>16</v>
      </c>
      <c r="P25" s="7"/>
      <c r="Q25" s="7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>
      <c r="A26" s="23" t="s">
        <v>28</v>
      </c>
      <c r="B26" s="24" t="s">
        <v>16</v>
      </c>
      <c r="C26" s="24" t="s">
        <v>16</v>
      </c>
      <c r="D26" s="24" t="s">
        <v>16</v>
      </c>
      <c r="E26" s="24" t="s">
        <v>16</v>
      </c>
      <c r="F26" s="24" t="s">
        <v>16</v>
      </c>
      <c r="G26" s="24" t="s">
        <v>16</v>
      </c>
      <c r="H26" s="24" t="s">
        <v>16</v>
      </c>
      <c r="I26" s="24" t="s">
        <v>16</v>
      </c>
      <c r="J26" s="24" t="s">
        <v>16</v>
      </c>
      <c r="K26" s="24" t="s">
        <v>16</v>
      </c>
      <c r="L26" s="24" t="s">
        <v>16</v>
      </c>
      <c r="M26" s="24" t="s">
        <v>16</v>
      </c>
      <c r="N26" s="24">
        <v>0</v>
      </c>
      <c r="O26" s="24" t="s">
        <v>16</v>
      </c>
      <c r="P26" s="7"/>
      <c r="Q26" s="7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>
      <c r="A27" s="23" t="s">
        <v>29</v>
      </c>
      <c r="B27" s="24">
        <v>1096.94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12472.82</v>
      </c>
      <c r="I27" s="24">
        <v>0</v>
      </c>
      <c r="J27" s="24">
        <v>13704.21</v>
      </c>
      <c r="K27" s="24">
        <v>1695.6</v>
      </c>
      <c r="L27" s="24">
        <v>157.75</v>
      </c>
      <c r="M27" s="24">
        <v>0</v>
      </c>
      <c r="N27" s="24">
        <v>29127.32</v>
      </c>
      <c r="O27" s="24" t="s">
        <v>16</v>
      </c>
      <c r="P27" s="7"/>
      <c r="Q27" s="7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>
      <c r="A28" s="23" t="s">
        <v>30</v>
      </c>
      <c r="B28" s="24">
        <v>6215133.5</v>
      </c>
      <c r="C28" s="24">
        <v>6215133.5</v>
      </c>
      <c r="D28" s="24">
        <v>6242102.54</v>
      </c>
      <c r="E28" s="24">
        <v>6242102.54</v>
      </c>
      <c r="F28" s="24">
        <v>6332678.8200000003</v>
      </c>
      <c r="G28" s="24">
        <v>6657707.4100000001</v>
      </c>
      <c r="H28" s="24">
        <v>6511468.2700000005</v>
      </c>
      <c r="I28" s="24">
        <v>6568298.1699999999</v>
      </c>
      <c r="J28" s="24">
        <v>6562675.7300000004</v>
      </c>
      <c r="K28" s="24">
        <v>6649184.5299999993</v>
      </c>
      <c r="L28" s="24">
        <v>6642250.4500000002</v>
      </c>
      <c r="M28" s="24">
        <v>14767761.34</v>
      </c>
      <c r="N28" s="24">
        <v>85606496.800000012</v>
      </c>
      <c r="O28" s="25" t="s">
        <v>16</v>
      </c>
      <c r="P28" s="7"/>
      <c r="Q28" s="7"/>
      <c r="R28" s="1"/>
      <c r="S28" s="1"/>
      <c r="T28" s="1"/>
      <c r="U28" s="2"/>
      <c r="V28" s="2"/>
      <c r="W28" s="2"/>
      <c r="X28" s="2"/>
      <c r="Y28" s="2"/>
      <c r="Z28" s="2"/>
    </row>
    <row r="29" spans="1:26">
      <c r="A29" s="26" t="s">
        <v>31</v>
      </c>
      <c r="B29" s="27">
        <v>23365691.59</v>
      </c>
      <c r="C29" s="27">
        <v>23391487.189999998</v>
      </c>
      <c r="D29" s="27">
        <v>23397843.220000003</v>
      </c>
      <c r="E29" s="27">
        <v>23339501.399999995</v>
      </c>
      <c r="F29" s="27">
        <v>23251686.700000003</v>
      </c>
      <c r="G29" s="27">
        <v>26513866.340000004</v>
      </c>
      <c r="H29" s="27">
        <v>26435319.830000002</v>
      </c>
      <c r="I29" s="27">
        <v>25434420.829999998</v>
      </c>
      <c r="J29" s="27">
        <v>24971078.490000002</v>
      </c>
      <c r="K29" s="27">
        <v>24745657.580000009</v>
      </c>
      <c r="L29" s="27">
        <v>24678144.359999996</v>
      </c>
      <c r="M29" s="27">
        <v>46855015.560000002</v>
      </c>
      <c r="N29" s="27">
        <v>316379713.09000003</v>
      </c>
      <c r="O29" s="27" t="s">
        <v>16</v>
      </c>
      <c r="P29" s="7"/>
      <c r="Q29" s="7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O30" s="31"/>
      <c r="P30" s="7"/>
      <c r="Q30" s="7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>
      <c r="A31" s="32" t="s">
        <v>32</v>
      </c>
      <c r="B31" s="33" t="s">
        <v>33</v>
      </c>
      <c r="C31" s="34" t="s">
        <v>34</v>
      </c>
      <c r="D31" s="2"/>
      <c r="E31" s="35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7"/>
      <c r="Q31" s="7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>
      <c r="A32" s="36" t="s">
        <v>35</v>
      </c>
      <c r="B32" s="37">
        <v>25340299465.220001</v>
      </c>
      <c r="C32" s="38"/>
      <c r="D32" s="2"/>
      <c r="E32" s="29"/>
      <c r="F32" s="39"/>
      <c r="G32" s="30"/>
      <c r="H32" s="30"/>
      <c r="I32" s="30"/>
      <c r="J32" s="30"/>
      <c r="K32" s="30"/>
      <c r="L32" s="40"/>
      <c r="M32" s="30"/>
      <c r="N32" s="40"/>
      <c r="O32" s="31"/>
      <c r="P32" s="7"/>
      <c r="Q32" s="7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>
      <c r="A33" s="36" t="s">
        <v>36</v>
      </c>
      <c r="B33" s="37">
        <v>4570774</v>
      </c>
      <c r="C33" s="38"/>
      <c r="D33" s="2"/>
      <c r="E33" s="41"/>
      <c r="F33" s="39"/>
      <c r="G33" s="30"/>
      <c r="H33" s="30"/>
      <c r="I33" s="30"/>
      <c r="J33" s="30"/>
      <c r="K33" s="30"/>
      <c r="L33" s="30"/>
      <c r="M33" s="30"/>
      <c r="N33" s="30"/>
      <c r="O33" s="31"/>
      <c r="P33" s="7"/>
      <c r="Q33" s="7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>
      <c r="A34" s="36" t="s">
        <v>37</v>
      </c>
      <c r="B34" s="37">
        <v>25335728691.220001</v>
      </c>
      <c r="C34" s="38"/>
      <c r="D34" s="2"/>
      <c r="E34" s="41"/>
      <c r="F34" s="39"/>
      <c r="G34" s="39"/>
      <c r="H34" s="30"/>
      <c r="I34" s="30"/>
      <c r="J34" s="30"/>
      <c r="K34" s="30"/>
      <c r="L34" s="30"/>
      <c r="M34" s="30"/>
      <c r="N34" s="30"/>
      <c r="O34" s="31"/>
      <c r="P34" s="7"/>
      <c r="Q34" s="7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>
      <c r="A35" s="42" t="s">
        <v>38</v>
      </c>
      <c r="B35" s="43">
        <v>316379713.09000003</v>
      </c>
      <c r="C35" s="44">
        <v>1.2487492147784174</v>
      </c>
      <c r="D35" s="2"/>
      <c r="E35" s="35"/>
      <c r="F35" s="39"/>
      <c r="G35" s="30"/>
      <c r="H35" s="30"/>
      <c r="I35" s="30"/>
      <c r="J35" s="30"/>
      <c r="K35" s="30"/>
      <c r="L35" s="30"/>
      <c r="M35" s="30"/>
      <c r="N35" s="30"/>
      <c r="O35" s="31"/>
      <c r="P35" s="7"/>
      <c r="Q35" s="7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>
      <c r="A36" s="36" t="s">
        <v>39</v>
      </c>
      <c r="B36" s="37">
        <v>395237367.57999998</v>
      </c>
      <c r="C36" s="38">
        <v>1.5599999999880325</v>
      </c>
      <c r="D36" s="2"/>
      <c r="E36" s="35"/>
      <c r="F36" s="39"/>
      <c r="G36" s="30"/>
      <c r="H36" s="30"/>
      <c r="I36" s="30"/>
      <c r="J36" s="30"/>
      <c r="K36" s="30"/>
      <c r="L36" s="30"/>
      <c r="M36" s="30"/>
      <c r="N36" s="30"/>
      <c r="O36" s="31"/>
      <c r="P36" s="7"/>
      <c r="Q36" s="7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>
      <c r="A37" s="36" t="s">
        <v>40</v>
      </c>
      <c r="B37" s="37">
        <v>375475499.19999999</v>
      </c>
      <c r="C37" s="38">
        <v>1.482</v>
      </c>
      <c r="D37" s="2"/>
      <c r="E37" s="35"/>
      <c r="F37" s="39"/>
      <c r="G37" s="30"/>
      <c r="H37" s="30"/>
      <c r="I37" s="30"/>
      <c r="J37" s="30"/>
      <c r="K37" s="30"/>
      <c r="L37" s="30"/>
      <c r="M37" s="30"/>
      <c r="N37" s="30"/>
      <c r="O37" s="31"/>
      <c r="P37" s="7"/>
      <c r="Q37" s="7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>
      <c r="A38" s="36" t="s">
        <v>41</v>
      </c>
      <c r="B38" s="37">
        <v>355713630.81999999</v>
      </c>
      <c r="C38" s="38">
        <v>1.4040000000000001</v>
      </c>
      <c r="D38" s="2"/>
      <c r="E38" s="35"/>
      <c r="F38" s="39"/>
      <c r="G38" s="30"/>
      <c r="H38" s="30"/>
      <c r="I38" s="30"/>
      <c r="J38" s="30"/>
      <c r="K38" s="30"/>
      <c r="L38" s="30"/>
      <c r="M38" s="30"/>
      <c r="N38" s="30"/>
      <c r="O38" s="31"/>
      <c r="P38" s="7"/>
      <c r="Q38" s="7"/>
      <c r="R38" s="1"/>
      <c r="S38" s="1"/>
      <c r="T38" s="1"/>
      <c r="U38" s="2"/>
      <c r="V38" s="2"/>
      <c r="W38" s="2"/>
      <c r="X38" s="2"/>
      <c r="Y38" s="2"/>
      <c r="Z38" s="2"/>
    </row>
    <row r="39" spans="1:26" ht="9" customHeight="1">
      <c r="A39" s="45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P39" s="7"/>
      <c r="Q39" s="7"/>
      <c r="R39" s="1"/>
      <c r="S39" s="1"/>
      <c r="T39" s="1"/>
      <c r="U39" s="2"/>
      <c r="V39" s="2"/>
      <c r="W39" s="2"/>
      <c r="X39" s="2"/>
      <c r="Y39" s="2"/>
      <c r="Z39" s="2"/>
    </row>
    <row r="40" spans="1:26" ht="10.5" customHeight="1">
      <c r="A40" s="46" t="s">
        <v>42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/>
      <c r="O40" s="31"/>
      <c r="P40" s="7"/>
      <c r="Q40" s="7"/>
      <c r="R40" s="1"/>
      <c r="S40" s="1"/>
      <c r="T40" s="1"/>
      <c r="U40" s="2"/>
      <c r="V40" s="2"/>
      <c r="W40" s="2"/>
      <c r="X40" s="2"/>
      <c r="Y40" s="2"/>
      <c r="Z40" s="2"/>
    </row>
    <row r="41" spans="1:26" ht="11.25" customHeight="1">
      <c r="A41" s="46" t="s">
        <v>43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  <c r="P41" s="7"/>
      <c r="Q41" s="7"/>
      <c r="R41" s="1"/>
      <c r="S41" s="1"/>
      <c r="T41" s="1"/>
      <c r="U41" s="2"/>
      <c r="V41" s="2"/>
      <c r="W41" s="2"/>
      <c r="X41" s="2"/>
      <c r="Y41" s="2"/>
      <c r="Z41" s="2"/>
    </row>
    <row r="42" spans="1:26" ht="9.75" customHeight="1">
      <c r="A42" s="46" t="s">
        <v>44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7"/>
      <c r="Q42" s="7"/>
      <c r="R42" s="1"/>
      <c r="S42" s="1"/>
      <c r="T42" s="1"/>
      <c r="U42" s="2"/>
      <c r="V42" s="2"/>
      <c r="W42" s="2"/>
      <c r="X42" s="2"/>
      <c r="Y42" s="2"/>
      <c r="Z42" s="2"/>
    </row>
    <row r="43" spans="1:26" ht="12" customHeight="1">
      <c r="A43" s="46" t="s">
        <v>45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/>
      <c r="P43" s="7"/>
      <c r="Q43" s="7"/>
      <c r="R43" s="1"/>
      <c r="S43" s="1"/>
      <c r="T43" s="1"/>
      <c r="U43" s="2"/>
      <c r="V43" s="2"/>
      <c r="W43" s="2"/>
      <c r="X43" s="2"/>
      <c r="Y43" s="2"/>
      <c r="Z43" s="2"/>
    </row>
    <row r="44" spans="1:26" ht="10.5" customHeight="1">
      <c r="A44" s="46" t="s">
        <v>46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7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>
      <c r="A45" s="48" t="s">
        <v>47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2.75" customHeight="1">
      <c r="A46" s="51" t="s">
        <v>48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3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2.75" customHeight="1">
      <c r="A47" s="51" t="s">
        <v>49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3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30.75" customHeight="1">
      <c r="A48" s="125" t="s">
        <v>50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7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20.25" customHeight="1">
      <c r="A49" s="128" t="s">
        <v>51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7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12.75" customHeight="1">
      <c r="A50" s="125" t="s">
        <v>52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7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2" customHeight="1">
      <c r="A51" s="54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7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5.75" customHeight="1">
      <c r="A52" s="55" t="s">
        <v>54</v>
      </c>
      <c r="B52" s="56">
        <v>316379713.08999997</v>
      </c>
      <c r="C52" s="57" t="s">
        <v>55</v>
      </c>
      <c r="D52" s="2"/>
      <c r="E52" s="2"/>
      <c r="F52" s="2"/>
      <c r="G52" s="2"/>
      <c r="H52" s="2"/>
      <c r="I52" s="1"/>
      <c r="J52" s="1"/>
      <c r="K52" s="1"/>
      <c r="L52" s="1"/>
      <c r="M52" s="1"/>
      <c r="N52" s="1"/>
      <c r="O52" s="47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>
      <c r="A53" s="55" t="s">
        <v>56</v>
      </c>
      <c r="B53" s="56">
        <v>1792205.4900000095</v>
      </c>
      <c r="C53" s="57" t="s">
        <v>57</v>
      </c>
      <c r="D53" s="2"/>
      <c r="E53" s="2"/>
      <c r="F53" s="2"/>
      <c r="G53" s="2"/>
      <c r="H53" s="2"/>
      <c r="I53" s="1"/>
      <c r="J53" s="1"/>
      <c r="K53" s="1"/>
      <c r="L53" s="1"/>
      <c r="M53" s="1"/>
      <c r="N53" s="1"/>
      <c r="O53" s="47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>
      <c r="A54" s="55" t="s">
        <v>58</v>
      </c>
      <c r="B54" s="56">
        <v>318171918.57999998</v>
      </c>
      <c r="C54" s="57" t="s">
        <v>59</v>
      </c>
      <c r="D54" s="2"/>
      <c r="E54" s="2"/>
      <c r="F54" s="2"/>
      <c r="G54" s="2"/>
      <c r="H54" s="2"/>
      <c r="I54" s="1"/>
      <c r="J54" s="1"/>
      <c r="K54" s="1"/>
      <c r="L54" s="1"/>
      <c r="M54" s="1"/>
      <c r="N54" s="1"/>
      <c r="O54" s="47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>
      <c r="A55" s="55" t="s">
        <v>60</v>
      </c>
      <c r="B55" s="56">
        <v>10542740.16</v>
      </c>
      <c r="C55" s="57" t="s">
        <v>61</v>
      </c>
      <c r="D55" s="2"/>
      <c r="E55" s="2"/>
      <c r="F55" s="2"/>
      <c r="G55" s="2"/>
      <c r="H55" s="2"/>
      <c r="I55" s="1"/>
      <c r="J55" s="1"/>
      <c r="K55" s="1"/>
      <c r="L55" s="1"/>
      <c r="M55" s="1"/>
      <c r="N55" s="1"/>
      <c r="O55" s="47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>
      <c r="A56" s="55" t="s">
        <v>62</v>
      </c>
      <c r="B56" s="56">
        <v>328714658.74000001</v>
      </c>
      <c r="C56" s="57" t="s">
        <v>63</v>
      </c>
      <c r="D56" s="2"/>
      <c r="E56" s="2"/>
      <c r="F56" s="2"/>
      <c r="G56" s="2"/>
      <c r="H56" s="2"/>
      <c r="I56" s="1"/>
      <c r="J56" s="1"/>
      <c r="K56" s="1"/>
      <c r="L56" s="1"/>
      <c r="M56" s="1"/>
      <c r="N56" s="1"/>
      <c r="O56" s="47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60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>
      <c r="A58" s="6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7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>
      <c r="A59" s="61" t="s">
        <v>64</v>
      </c>
      <c r="B59" s="1" t="s">
        <v>65</v>
      </c>
      <c r="C59" s="1"/>
      <c r="D59" s="1"/>
      <c r="E59" s="1"/>
      <c r="F59" s="1" t="s">
        <v>66</v>
      </c>
      <c r="G59" s="1"/>
      <c r="H59" s="1"/>
      <c r="I59" s="1"/>
      <c r="J59" s="1"/>
      <c r="K59" s="1"/>
      <c r="L59" s="1"/>
      <c r="M59" s="1"/>
      <c r="N59" s="1"/>
      <c r="O59" s="47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>
      <c r="A60" s="61" t="s">
        <v>67</v>
      </c>
      <c r="B60" s="1" t="s">
        <v>68</v>
      </c>
      <c r="C60" s="1"/>
      <c r="D60" s="1"/>
      <c r="E60" s="1"/>
      <c r="F60" s="1" t="s">
        <v>69</v>
      </c>
      <c r="G60" s="1"/>
      <c r="H60" s="1"/>
      <c r="I60" s="1"/>
      <c r="J60" s="1"/>
      <c r="K60" s="1"/>
      <c r="L60" s="1"/>
      <c r="M60" s="1"/>
      <c r="N60" s="1"/>
      <c r="O60" s="47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>
      <c r="A61" s="61"/>
      <c r="B61" s="1"/>
      <c r="C61" s="1"/>
      <c r="D61" s="1"/>
      <c r="E61" s="1"/>
      <c r="F61" s="1" t="s">
        <v>70</v>
      </c>
      <c r="G61" s="1"/>
      <c r="H61" s="1"/>
      <c r="I61" s="1"/>
      <c r="J61" s="1"/>
      <c r="K61" s="1"/>
      <c r="L61" s="1"/>
      <c r="M61" s="1"/>
      <c r="N61" s="1"/>
      <c r="O61" s="47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2"/>
      <c r="W253" s="2"/>
      <c r="X253" s="2"/>
      <c r="Y253" s="2"/>
      <c r="Z253" s="2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2"/>
      <c r="W254" s="2"/>
      <c r="X254" s="2"/>
      <c r="Y254" s="2"/>
      <c r="Z254" s="2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"/>
      <c r="V255" s="2"/>
      <c r="W255" s="2"/>
      <c r="X255" s="2"/>
      <c r="Y255" s="2"/>
      <c r="Z255" s="2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"/>
      <c r="V256" s="2"/>
      <c r="W256" s="2"/>
      <c r="X256" s="2"/>
      <c r="Y256" s="2"/>
      <c r="Z256" s="2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2"/>
      <c r="W257" s="2"/>
      <c r="X257" s="2"/>
      <c r="Y257" s="2"/>
      <c r="Z257" s="2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2"/>
      <c r="W258" s="2"/>
      <c r="X258" s="2"/>
      <c r="Y258" s="2"/>
      <c r="Z258" s="2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"/>
      <c r="V259" s="2"/>
      <c r="W259" s="2"/>
      <c r="X259" s="2"/>
      <c r="Y259" s="2"/>
      <c r="Z259" s="2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"/>
      <c r="V260" s="2"/>
      <c r="W260" s="2"/>
      <c r="X260" s="2"/>
      <c r="Y260" s="2"/>
      <c r="Z260" s="2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15">
    <mergeCell ref="A48:O48"/>
    <mergeCell ref="A49:O49"/>
    <mergeCell ref="A50:O50"/>
    <mergeCell ref="A1:O1"/>
    <mergeCell ref="A2:O2"/>
    <mergeCell ref="A3:O3"/>
    <mergeCell ref="A4:O4"/>
    <mergeCell ref="A5:O5"/>
    <mergeCell ref="A6:O6"/>
    <mergeCell ref="A7:O7"/>
    <mergeCell ref="A8:O8"/>
    <mergeCell ref="N9:O9"/>
    <mergeCell ref="B12:N12"/>
    <mergeCell ref="B10:N10"/>
    <mergeCell ref="B11:N1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workbookViewId="0"/>
  </sheetViews>
  <sheetFormatPr defaultColWidth="14.42578125" defaultRowHeight="15" customHeight="1"/>
  <cols>
    <col min="1" max="1" width="45.5703125" customWidth="1"/>
    <col min="2" max="2" width="17.5703125" customWidth="1"/>
    <col min="3" max="4" width="14.5703125" customWidth="1"/>
    <col min="5" max="5" width="15.7109375" customWidth="1"/>
    <col min="6" max="6" width="10.85546875" customWidth="1"/>
    <col min="7" max="7" width="24.7109375" customWidth="1"/>
    <col min="8" max="8" width="14.5703125" customWidth="1"/>
    <col min="9" max="9" width="16.85546875" customWidth="1"/>
    <col min="10" max="10" width="18.42578125" customWidth="1"/>
    <col min="11" max="11" width="11.140625" customWidth="1"/>
    <col min="12" max="12" width="10.5703125" customWidth="1"/>
    <col min="13" max="13" width="11.28515625" customWidth="1"/>
    <col min="14" max="14" width="11.5703125" customWidth="1"/>
    <col min="15" max="15" width="11.85546875" customWidth="1"/>
    <col min="16" max="20" width="14.42578125" customWidth="1"/>
  </cols>
  <sheetData>
    <row r="1" spans="1:26" ht="12.75" customHeight="1">
      <c r="A1" s="129" t="s">
        <v>0</v>
      </c>
      <c r="B1" s="122"/>
      <c r="C1" s="122"/>
      <c r="D1" s="122"/>
      <c r="E1" s="122"/>
      <c r="F1" s="122"/>
      <c r="G1" s="122"/>
      <c r="H1" s="122"/>
      <c r="I1" s="122"/>
      <c r="J1" s="130"/>
      <c r="K1" s="62"/>
      <c r="L1" s="62"/>
      <c r="M1" s="62"/>
      <c r="N1" s="62"/>
      <c r="O1" s="62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2.75" customHeight="1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5"/>
      <c r="K2" s="62"/>
      <c r="L2" s="62"/>
      <c r="M2" s="62"/>
      <c r="N2" s="62"/>
      <c r="O2" s="62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2.75" customHeight="1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5"/>
      <c r="K3" s="62"/>
      <c r="L3" s="62"/>
      <c r="M3" s="62"/>
      <c r="N3" s="62"/>
      <c r="O3" s="62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2.75" customHeight="1">
      <c r="A4" s="113" t="s">
        <v>3</v>
      </c>
      <c r="B4" s="114"/>
      <c r="C4" s="114"/>
      <c r="D4" s="114"/>
      <c r="E4" s="114"/>
      <c r="F4" s="114"/>
      <c r="G4" s="114"/>
      <c r="H4" s="114"/>
      <c r="I4" s="114"/>
      <c r="J4" s="115"/>
      <c r="K4" s="62"/>
      <c r="L4" s="62"/>
      <c r="M4" s="62"/>
      <c r="N4" s="62"/>
      <c r="O4" s="62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2.75" customHeight="1">
      <c r="A5" s="131" t="s">
        <v>71</v>
      </c>
      <c r="B5" s="114"/>
      <c r="C5" s="114"/>
      <c r="D5" s="114"/>
      <c r="E5" s="114"/>
      <c r="F5" s="114"/>
      <c r="G5" s="114"/>
      <c r="H5" s="114"/>
      <c r="I5" s="114"/>
      <c r="J5" s="115"/>
      <c r="K5" s="63"/>
      <c r="L5" s="63"/>
      <c r="M5" s="63"/>
      <c r="N5" s="63"/>
      <c r="O5" s="63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2.75" customHeight="1">
      <c r="A6" s="113" t="s">
        <v>5</v>
      </c>
      <c r="B6" s="114"/>
      <c r="C6" s="114"/>
      <c r="D6" s="114"/>
      <c r="E6" s="114"/>
      <c r="F6" s="114"/>
      <c r="G6" s="114"/>
      <c r="H6" s="114"/>
      <c r="I6" s="114"/>
      <c r="J6" s="115"/>
      <c r="K6" s="62"/>
      <c r="L6" s="62"/>
      <c r="M6" s="62"/>
      <c r="N6" s="62"/>
      <c r="O6" s="62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2.75" customHeight="1">
      <c r="A7" s="113" t="s">
        <v>6</v>
      </c>
      <c r="B7" s="114"/>
      <c r="C7" s="114"/>
      <c r="D7" s="114"/>
      <c r="E7" s="114"/>
      <c r="F7" s="114"/>
      <c r="G7" s="114"/>
      <c r="H7" s="114"/>
      <c r="I7" s="114"/>
      <c r="J7" s="115"/>
      <c r="K7" s="62"/>
      <c r="L7" s="62"/>
      <c r="M7" s="62"/>
      <c r="N7" s="62"/>
      <c r="O7" s="62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2.75" customHeight="1">
      <c r="A8" s="113" t="s">
        <v>7</v>
      </c>
      <c r="B8" s="114"/>
      <c r="C8" s="114"/>
      <c r="D8" s="114"/>
      <c r="E8" s="114"/>
      <c r="F8" s="114"/>
      <c r="G8" s="114"/>
      <c r="H8" s="114"/>
      <c r="I8" s="114"/>
      <c r="J8" s="115"/>
      <c r="K8" s="64"/>
      <c r="L8" s="64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2.75" customHeight="1">
      <c r="A9" s="4" t="s">
        <v>72</v>
      </c>
      <c r="B9" s="2"/>
      <c r="C9" s="65"/>
      <c r="D9" s="65"/>
      <c r="E9" s="65"/>
      <c r="F9" s="65"/>
      <c r="G9" s="65"/>
      <c r="H9" s="65"/>
      <c r="I9" s="65"/>
      <c r="J9" s="66" t="s">
        <v>73</v>
      </c>
      <c r="K9" s="64"/>
      <c r="L9" s="64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2.75" customHeight="1">
      <c r="A10" s="135" t="s">
        <v>74</v>
      </c>
      <c r="B10" s="134" t="s">
        <v>75</v>
      </c>
      <c r="C10" s="118" t="s">
        <v>76</v>
      </c>
      <c r="D10" s="119"/>
      <c r="E10" s="119"/>
      <c r="F10" s="120"/>
      <c r="G10" s="134" t="s">
        <v>77</v>
      </c>
      <c r="H10" s="134" t="s">
        <v>78</v>
      </c>
      <c r="I10" s="134" t="s">
        <v>79</v>
      </c>
      <c r="J10" s="134" t="s">
        <v>80</v>
      </c>
      <c r="K10" s="64"/>
      <c r="L10" s="64"/>
      <c r="M10" s="2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2.75" customHeight="1">
      <c r="A11" s="136"/>
      <c r="B11" s="136"/>
      <c r="C11" s="118" t="s">
        <v>81</v>
      </c>
      <c r="D11" s="120"/>
      <c r="E11" s="132" t="s">
        <v>82</v>
      </c>
      <c r="F11" s="134" t="s">
        <v>83</v>
      </c>
      <c r="G11" s="136"/>
      <c r="H11" s="136"/>
      <c r="I11" s="136"/>
      <c r="J11" s="136"/>
      <c r="K11" s="64"/>
      <c r="L11" s="64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43.5" customHeight="1">
      <c r="A12" s="133"/>
      <c r="B12" s="133"/>
      <c r="C12" s="67" t="s">
        <v>84</v>
      </c>
      <c r="D12" s="67" t="s">
        <v>85</v>
      </c>
      <c r="E12" s="133"/>
      <c r="F12" s="133"/>
      <c r="G12" s="133"/>
      <c r="H12" s="133"/>
      <c r="I12" s="133"/>
      <c r="J12" s="133"/>
      <c r="K12" s="64"/>
      <c r="L12" s="64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12.75" customHeight="1">
      <c r="A13" s="68" t="s">
        <v>86</v>
      </c>
      <c r="B13" s="69">
        <f t="shared" ref="B13:J13" si="0">SUM(B14:B15)</f>
        <v>54109561.869999997</v>
      </c>
      <c r="C13" s="69">
        <f t="shared" si="0"/>
        <v>0</v>
      </c>
      <c r="D13" s="69">
        <f t="shared" si="0"/>
        <v>1427405.75</v>
      </c>
      <c r="E13" s="69">
        <f t="shared" si="0"/>
        <v>0</v>
      </c>
      <c r="F13" s="69">
        <f t="shared" si="0"/>
        <v>1812717.6</v>
      </c>
      <c r="G13" s="69">
        <f t="shared" si="0"/>
        <v>50869438.519999996</v>
      </c>
      <c r="H13" s="69">
        <f t="shared" si="0"/>
        <v>0</v>
      </c>
      <c r="I13" s="69">
        <f t="shared" si="0"/>
        <v>0</v>
      </c>
      <c r="J13" s="69">
        <f t="shared" si="0"/>
        <v>50869438.519999996</v>
      </c>
      <c r="K13" s="64"/>
      <c r="L13" s="64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12.75" customHeight="1">
      <c r="A14" s="70" t="s">
        <v>87</v>
      </c>
      <c r="B14" s="71">
        <v>4501487.54</v>
      </c>
      <c r="C14" s="71">
        <v>0</v>
      </c>
      <c r="D14" s="71">
        <v>1427405.75</v>
      </c>
      <c r="E14" s="71">
        <v>0</v>
      </c>
      <c r="F14" s="71">
        <v>1812717.6</v>
      </c>
      <c r="G14" s="71">
        <f t="shared" ref="G14:G15" si="1">B14-C14-D14-E14-F14</f>
        <v>1261364.19</v>
      </c>
      <c r="H14" s="71">
        <v>0</v>
      </c>
      <c r="I14" s="71">
        <v>0</v>
      </c>
      <c r="J14" s="71">
        <f t="shared" ref="J14:J15" si="2">G14-H14</f>
        <v>1261364.19</v>
      </c>
      <c r="K14" s="64"/>
      <c r="L14" s="64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12.75" customHeight="1">
      <c r="A15" s="70" t="s">
        <v>88</v>
      </c>
      <c r="B15" s="71">
        <v>49608074.329999998</v>
      </c>
      <c r="C15" s="71">
        <v>0</v>
      </c>
      <c r="D15" s="71">
        <v>0</v>
      </c>
      <c r="E15" s="71">
        <v>0</v>
      </c>
      <c r="F15" s="71">
        <v>0</v>
      </c>
      <c r="G15" s="71">
        <f t="shared" si="1"/>
        <v>49608074.329999998</v>
      </c>
      <c r="H15" s="71">
        <v>0</v>
      </c>
      <c r="I15" s="71">
        <v>0</v>
      </c>
      <c r="J15" s="71">
        <f t="shared" si="2"/>
        <v>49608074.329999998</v>
      </c>
      <c r="K15" s="64"/>
      <c r="L15" s="64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customHeight="1">
      <c r="A16" s="68" t="s">
        <v>89</v>
      </c>
      <c r="B16" s="72">
        <v>37200531.559999995</v>
      </c>
      <c r="C16" s="72">
        <v>0</v>
      </c>
      <c r="D16" s="72">
        <v>0</v>
      </c>
      <c r="E16" s="72">
        <v>0</v>
      </c>
      <c r="F16" s="72">
        <v>0</v>
      </c>
      <c r="G16" s="72">
        <v>37200531.559999995</v>
      </c>
      <c r="H16" s="72">
        <v>0</v>
      </c>
      <c r="I16" s="72">
        <v>0</v>
      </c>
      <c r="J16" s="69">
        <v>37200531.559999995</v>
      </c>
      <c r="K16" s="64"/>
      <c r="L16" s="64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customHeight="1">
      <c r="A17" s="70" t="s">
        <v>90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64"/>
      <c r="L17" s="64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2.75" customHeight="1">
      <c r="A18" s="70" t="s">
        <v>91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64"/>
      <c r="L18" s="64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2.75" customHeight="1">
      <c r="A19" s="70" t="s">
        <v>92</v>
      </c>
      <c r="B19" s="71">
        <v>2731007.44</v>
      </c>
      <c r="C19" s="71">
        <v>0</v>
      </c>
      <c r="D19" s="71">
        <v>0</v>
      </c>
      <c r="E19" s="71">
        <v>0</v>
      </c>
      <c r="F19" s="71">
        <v>0</v>
      </c>
      <c r="G19" s="71">
        <v>2731007.44</v>
      </c>
      <c r="H19" s="71">
        <v>0</v>
      </c>
      <c r="I19" s="71">
        <v>0</v>
      </c>
      <c r="J19" s="71">
        <v>2731007.44</v>
      </c>
      <c r="K19" s="64"/>
      <c r="L19" s="64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2.75" customHeight="1">
      <c r="A20" s="70" t="s">
        <v>93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64"/>
      <c r="L20" s="64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2.75" customHeight="1">
      <c r="A21" s="70" t="s">
        <v>94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64"/>
      <c r="L21" s="64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2.75" customHeight="1">
      <c r="A22" s="70" t="s">
        <v>95</v>
      </c>
      <c r="B22" s="71">
        <v>34469524.119999997</v>
      </c>
      <c r="C22" s="71">
        <v>0</v>
      </c>
      <c r="D22" s="71">
        <v>0</v>
      </c>
      <c r="E22" s="71">
        <v>0</v>
      </c>
      <c r="F22" s="71">
        <v>0</v>
      </c>
      <c r="G22" s="71">
        <v>34469524.119999997</v>
      </c>
      <c r="H22" s="71">
        <v>0</v>
      </c>
      <c r="I22" s="71">
        <v>0</v>
      </c>
      <c r="J22" s="71">
        <v>34469524.119999997</v>
      </c>
      <c r="K22" s="64"/>
      <c r="L22" s="64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2.75" customHeight="1">
      <c r="A23" s="73" t="s">
        <v>96</v>
      </c>
      <c r="B23" s="74">
        <v>91310093.429999992</v>
      </c>
      <c r="C23" s="74">
        <v>0</v>
      </c>
      <c r="D23" s="74">
        <v>1427405.75</v>
      </c>
      <c r="E23" s="74">
        <v>0</v>
      </c>
      <c r="F23" s="74">
        <v>1812717.6</v>
      </c>
      <c r="G23" s="74">
        <v>88069970.079999983</v>
      </c>
      <c r="H23" s="74">
        <v>0</v>
      </c>
      <c r="I23" s="74">
        <v>0</v>
      </c>
      <c r="J23" s="74">
        <v>88069970.079999983</v>
      </c>
      <c r="K23" s="75"/>
      <c r="L23" s="75"/>
      <c r="M23" s="22"/>
      <c r="N23" s="22"/>
      <c r="O23" s="22"/>
      <c r="P23" s="22"/>
      <c r="Q23" s="22"/>
      <c r="R23" s="22"/>
      <c r="S23" s="22"/>
      <c r="T23" s="22"/>
      <c r="U23" s="2"/>
      <c r="V23" s="2"/>
      <c r="W23" s="2"/>
      <c r="X23" s="2"/>
      <c r="Y23" s="2"/>
      <c r="Z23" s="2"/>
    </row>
    <row r="24" spans="1:26" ht="12" customHeight="1">
      <c r="A24" s="46" t="s">
        <v>42</v>
      </c>
      <c r="B24" s="76"/>
      <c r="C24" s="76"/>
      <c r="D24" s="76"/>
      <c r="E24" s="76"/>
      <c r="F24" s="76"/>
      <c r="G24" s="76"/>
      <c r="H24" s="76"/>
      <c r="I24" s="76"/>
      <c r="J24" s="77"/>
      <c r="K24" s="64"/>
      <c r="L24" s="64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2" customHeight="1">
      <c r="A25" s="46" t="s">
        <v>43</v>
      </c>
      <c r="B25" s="2"/>
      <c r="C25" s="2"/>
      <c r="D25" s="2"/>
      <c r="E25" s="2"/>
      <c r="F25" s="2"/>
      <c r="G25" s="2"/>
      <c r="H25" s="2"/>
      <c r="I25" s="2"/>
      <c r="J25" s="78"/>
      <c r="K25" s="64"/>
      <c r="L25" s="64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2" customHeight="1">
      <c r="A26" s="46" t="s">
        <v>44</v>
      </c>
      <c r="B26" s="64"/>
      <c r="C26" s="64"/>
      <c r="D26" s="64"/>
      <c r="E26" s="64"/>
      <c r="F26" s="64"/>
      <c r="G26" s="64"/>
      <c r="H26" s="64"/>
      <c r="I26" s="64"/>
      <c r="J26" s="79"/>
      <c r="K26" s="64"/>
      <c r="L26" s="64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2" customHeight="1">
      <c r="A27" s="46" t="s">
        <v>45</v>
      </c>
      <c r="B27" s="1"/>
      <c r="C27" s="1"/>
      <c r="D27" s="1"/>
      <c r="E27" s="1"/>
      <c r="F27" s="1"/>
      <c r="G27" s="1"/>
      <c r="H27" s="1"/>
      <c r="I27" s="1"/>
      <c r="J27" s="47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2" customHeight="1">
      <c r="A28" s="46" t="s">
        <v>46</v>
      </c>
      <c r="B28" s="1"/>
      <c r="C28" s="1"/>
      <c r="D28" s="1"/>
      <c r="E28" s="1"/>
      <c r="F28" s="1"/>
      <c r="G28" s="1"/>
      <c r="H28" s="1"/>
      <c r="I28" s="1"/>
      <c r="J28" s="47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2.75" customHeight="1">
      <c r="A29" s="48" t="s">
        <v>97</v>
      </c>
      <c r="B29" s="49"/>
      <c r="C29" s="49"/>
      <c r="D29" s="49"/>
      <c r="E29" s="49"/>
      <c r="F29" s="49"/>
      <c r="G29" s="49"/>
      <c r="H29" s="49"/>
      <c r="I29" s="49"/>
      <c r="J29" s="50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32.25" customHeight="1">
      <c r="A30" s="137" t="s">
        <v>98</v>
      </c>
      <c r="B30" s="138"/>
      <c r="C30" s="138"/>
      <c r="D30" s="138"/>
      <c r="E30" s="138"/>
      <c r="F30" s="138"/>
      <c r="G30" s="138"/>
      <c r="H30" s="138"/>
      <c r="I30" s="138"/>
      <c r="J30" s="139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2.75" customHeight="1">
      <c r="A31" s="61"/>
      <c r="B31" s="1"/>
      <c r="C31" s="1"/>
      <c r="D31" s="1"/>
      <c r="E31" s="1"/>
      <c r="F31" s="1"/>
      <c r="G31" s="1"/>
      <c r="H31" s="1"/>
      <c r="I31" s="1"/>
      <c r="J31" s="47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2.75" customHeight="1">
      <c r="A32" s="80" t="s">
        <v>64</v>
      </c>
      <c r="B32" s="81" t="s">
        <v>65</v>
      </c>
      <c r="C32" s="81"/>
      <c r="D32" s="81"/>
      <c r="E32" s="81"/>
      <c r="F32" s="81" t="s">
        <v>66</v>
      </c>
      <c r="G32" s="81"/>
      <c r="H32" s="1"/>
      <c r="I32" s="1"/>
      <c r="J32" s="47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2.75" customHeight="1">
      <c r="A33" s="80" t="s">
        <v>67</v>
      </c>
      <c r="B33" s="81" t="s">
        <v>68</v>
      </c>
      <c r="C33" s="81"/>
      <c r="D33" s="81"/>
      <c r="E33" s="81"/>
      <c r="F33" s="81" t="s">
        <v>69</v>
      </c>
      <c r="G33" s="81"/>
      <c r="H33" s="1"/>
      <c r="I33" s="1"/>
      <c r="J33" s="47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2.75" customHeight="1">
      <c r="A34" s="82"/>
      <c r="B34" s="83"/>
      <c r="C34" s="83"/>
      <c r="D34" s="83"/>
      <c r="E34" s="83"/>
      <c r="F34" s="83" t="s">
        <v>70</v>
      </c>
      <c r="G34" s="83"/>
      <c r="H34" s="59"/>
      <c r="I34" s="59"/>
      <c r="J34" s="60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2.75" customHeight="1">
      <c r="A38" s="1"/>
      <c r="B38" s="1"/>
      <c r="C38" s="1"/>
      <c r="D38" s="8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2.75" customHeight="1">
      <c r="A39" s="1"/>
      <c r="B39" s="1"/>
      <c r="C39" s="1"/>
      <c r="D39" s="8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2.75" customHeight="1">
      <c r="A40" s="1"/>
      <c r="B40" s="1"/>
      <c r="C40" s="1"/>
      <c r="D40" s="8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2.75" customHeight="1">
      <c r="A41" s="2"/>
      <c r="B41" s="85"/>
      <c r="C41" s="85"/>
      <c r="D41" s="85"/>
      <c r="E41" s="85"/>
      <c r="F41" s="85"/>
      <c r="G41" s="86"/>
      <c r="H41" s="8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30:J30"/>
    <mergeCell ref="A6:J6"/>
    <mergeCell ref="A7:J7"/>
    <mergeCell ref="C10:F10"/>
    <mergeCell ref="C11:D11"/>
    <mergeCell ref="E11:E12"/>
    <mergeCell ref="F11:F12"/>
    <mergeCell ref="A8:J8"/>
    <mergeCell ref="A10:A12"/>
    <mergeCell ref="B10:B12"/>
    <mergeCell ref="G10:G12"/>
    <mergeCell ref="H10:H12"/>
    <mergeCell ref="I10:I12"/>
    <mergeCell ref="J10:J12"/>
    <mergeCell ref="A1:J1"/>
    <mergeCell ref="A2:J2"/>
    <mergeCell ref="A3:J3"/>
    <mergeCell ref="A4:J4"/>
    <mergeCell ref="A5:J5"/>
  </mergeCells>
  <pageMargins left="0.511811024" right="0.511811024" top="0.78740157499999996" bottom="0.78740157499999996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/>
  </sheetViews>
  <sheetFormatPr defaultColWidth="14.42578125" defaultRowHeight="15" customHeight="1"/>
  <cols>
    <col min="1" max="1" width="48.7109375" customWidth="1"/>
    <col min="2" max="2" width="27" customWidth="1"/>
    <col min="3" max="3" width="30.28515625" customWidth="1"/>
    <col min="4" max="4" width="13.5703125" customWidth="1"/>
    <col min="5" max="5" width="17.7109375" customWidth="1"/>
    <col min="6" max="6" width="15.42578125" customWidth="1"/>
    <col min="7" max="7" width="24.7109375" customWidth="1"/>
    <col min="8" max="8" width="16.140625" customWidth="1"/>
    <col min="9" max="9" width="18.42578125" customWidth="1"/>
    <col min="10" max="10" width="20.28515625" customWidth="1"/>
    <col min="11" max="11" width="11.140625" customWidth="1"/>
    <col min="12" max="12" width="10.5703125" customWidth="1"/>
    <col min="13" max="13" width="11.28515625" customWidth="1"/>
    <col min="14" max="14" width="11.5703125" customWidth="1"/>
    <col min="15" max="15" width="11.85546875" customWidth="1"/>
    <col min="16" max="20" width="14.42578125" customWidth="1"/>
  </cols>
  <sheetData>
    <row r="1" spans="1:26" ht="12.75" customHeight="1">
      <c r="A1" s="129" t="s">
        <v>0</v>
      </c>
      <c r="B1" s="122"/>
      <c r="C1" s="130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2.75" customHeight="1">
      <c r="A2" s="113" t="s">
        <v>1</v>
      </c>
      <c r="B2" s="114"/>
      <c r="C2" s="115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2.75" customHeight="1">
      <c r="A3" s="113" t="s">
        <v>2</v>
      </c>
      <c r="B3" s="114"/>
      <c r="C3" s="115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2.75" customHeight="1">
      <c r="A4" s="113" t="s">
        <v>3</v>
      </c>
      <c r="B4" s="114"/>
      <c r="C4" s="115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2.75" customHeight="1">
      <c r="A5" s="131" t="s">
        <v>99</v>
      </c>
      <c r="B5" s="114"/>
      <c r="C5" s="11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2.75" customHeight="1">
      <c r="A6" s="113" t="s">
        <v>5</v>
      </c>
      <c r="B6" s="114"/>
      <c r="C6" s="115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2.75" customHeight="1">
      <c r="A7" s="113" t="s">
        <v>6</v>
      </c>
      <c r="B7" s="114"/>
      <c r="C7" s="115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2.75" customHeight="1">
      <c r="A8" s="113" t="s">
        <v>7</v>
      </c>
      <c r="B8" s="114"/>
      <c r="C8" s="115"/>
      <c r="D8" s="87"/>
      <c r="E8" s="87"/>
      <c r="F8" s="87"/>
      <c r="G8" s="87"/>
      <c r="H8" s="87"/>
      <c r="I8" s="87"/>
      <c r="J8" s="88"/>
      <c r="K8" s="64"/>
      <c r="L8" s="64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2.75" customHeight="1">
      <c r="A9" s="4" t="s">
        <v>100</v>
      </c>
      <c r="B9" s="2"/>
      <c r="C9" s="66" t="s">
        <v>73</v>
      </c>
      <c r="D9" s="89"/>
      <c r="E9" s="65"/>
      <c r="F9" s="65"/>
      <c r="G9" s="65"/>
      <c r="H9" s="65"/>
      <c r="I9" s="65"/>
      <c r="J9" s="90"/>
      <c r="K9" s="64"/>
      <c r="L9" s="64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2.75" customHeight="1">
      <c r="A10" s="91" t="s">
        <v>101</v>
      </c>
      <c r="B10" s="140" t="s">
        <v>102</v>
      </c>
      <c r="C10" s="120"/>
      <c r="D10" s="92"/>
      <c r="E10" s="92"/>
      <c r="F10" s="87"/>
      <c r="G10" s="92"/>
      <c r="H10" s="87"/>
      <c r="I10" s="92"/>
      <c r="J10" s="92"/>
      <c r="K10" s="64"/>
      <c r="L10" s="64"/>
      <c r="M10" s="2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2.75" customHeight="1">
      <c r="A11" s="68" t="s">
        <v>101</v>
      </c>
      <c r="B11" s="93"/>
      <c r="C11" s="94"/>
      <c r="D11" s="95"/>
      <c r="E11" s="95"/>
      <c r="F11" s="95"/>
      <c r="G11" s="95"/>
      <c r="H11" s="95"/>
      <c r="I11" s="95"/>
      <c r="J11" s="95"/>
      <c r="K11" s="64"/>
      <c r="L11" s="64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2.75" customHeight="1">
      <c r="A12" s="70" t="s">
        <v>103</v>
      </c>
      <c r="B12" s="141">
        <v>25340299465.220001</v>
      </c>
      <c r="C12" s="130"/>
      <c r="D12" s="96"/>
      <c r="E12" s="96"/>
      <c r="F12" s="96"/>
      <c r="G12" s="96"/>
      <c r="H12" s="96"/>
      <c r="I12" s="96"/>
      <c r="J12" s="96"/>
      <c r="K12" s="64"/>
      <c r="L12" s="64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12.75" customHeight="1">
      <c r="A13" s="97" t="s">
        <v>104</v>
      </c>
      <c r="B13" s="142">
        <v>25335728691.220001</v>
      </c>
      <c r="C13" s="117"/>
      <c r="D13" s="96"/>
      <c r="E13" s="96"/>
      <c r="F13" s="96"/>
      <c r="G13" s="96"/>
      <c r="H13" s="96"/>
      <c r="I13" s="96"/>
      <c r="J13" s="96"/>
      <c r="K13" s="64"/>
      <c r="L13" s="64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12.75" customHeight="1">
      <c r="A14" s="98"/>
      <c r="B14" s="99"/>
      <c r="C14" s="100"/>
      <c r="D14" s="99"/>
      <c r="E14" s="99"/>
      <c r="F14" s="99"/>
      <c r="G14" s="99"/>
      <c r="H14" s="99"/>
      <c r="I14" s="99"/>
      <c r="J14" s="99"/>
      <c r="K14" s="64"/>
      <c r="L14" s="64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12.75" customHeight="1">
      <c r="A15" s="8" t="s">
        <v>9</v>
      </c>
      <c r="B15" s="143" t="s">
        <v>105</v>
      </c>
      <c r="C15" s="120"/>
      <c r="D15" s="99"/>
      <c r="E15" s="99"/>
      <c r="F15" s="99"/>
      <c r="G15" s="99"/>
      <c r="H15" s="99"/>
      <c r="I15" s="99"/>
      <c r="J15" s="99"/>
      <c r="K15" s="64"/>
      <c r="L15" s="64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customHeight="1">
      <c r="A16" s="101"/>
      <c r="B16" s="67" t="s">
        <v>33</v>
      </c>
      <c r="C16" s="34" t="s">
        <v>106</v>
      </c>
      <c r="D16" s="96"/>
      <c r="E16" s="96"/>
      <c r="F16" s="96"/>
      <c r="G16" s="96"/>
      <c r="H16" s="96"/>
      <c r="I16" s="96"/>
      <c r="J16" s="96"/>
      <c r="K16" s="64"/>
      <c r="L16" s="64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customHeight="1">
      <c r="A17" s="70" t="s">
        <v>107</v>
      </c>
      <c r="B17" s="96">
        <v>316379713.08999997</v>
      </c>
      <c r="C17" s="102">
        <v>1.2487492147784174</v>
      </c>
      <c r="D17" s="96"/>
      <c r="E17" s="96"/>
      <c r="F17" s="96"/>
      <c r="G17" s="96"/>
      <c r="H17" s="96"/>
      <c r="I17" s="96"/>
      <c r="J17" s="96"/>
      <c r="K17" s="64"/>
      <c r="L17" s="64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2.75" customHeight="1">
      <c r="A18" s="70" t="s">
        <v>108</v>
      </c>
      <c r="B18" s="96">
        <v>395237367.57999998</v>
      </c>
      <c r="C18" s="102">
        <v>1.56</v>
      </c>
      <c r="D18" s="96"/>
      <c r="E18" s="96"/>
      <c r="F18" s="96"/>
      <c r="G18" s="96"/>
      <c r="H18" s="96"/>
      <c r="I18" s="96"/>
      <c r="J18" s="96"/>
      <c r="K18" s="64"/>
      <c r="L18" s="64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2.75" customHeight="1">
      <c r="A19" s="70" t="s">
        <v>109</v>
      </c>
      <c r="B19" s="96">
        <v>375475499.19999999</v>
      </c>
      <c r="C19" s="102">
        <v>1.482</v>
      </c>
      <c r="D19" s="96"/>
      <c r="E19" s="96"/>
      <c r="F19" s="96"/>
      <c r="G19" s="96"/>
      <c r="H19" s="96"/>
      <c r="I19" s="96"/>
      <c r="J19" s="96"/>
      <c r="K19" s="64"/>
      <c r="L19" s="64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6.5" customHeight="1">
      <c r="A20" s="97" t="s">
        <v>110</v>
      </c>
      <c r="B20" s="103">
        <v>355713630.81999999</v>
      </c>
      <c r="C20" s="104">
        <v>1.4040000000000001</v>
      </c>
      <c r="D20" s="96"/>
      <c r="E20" s="96"/>
      <c r="F20" s="96"/>
      <c r="G20" s="96"/>
      <c r="H20" s="96"/>
      <c r="I20" s="96"/>
      <c r="J20" s="96"/>
      <c r="K20" s="64"/>
      <c r="L20" s="64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2.75" customHeight="1">
      <c r="A21" s="105"/>
      <c r="B21" s="96"/>
      <c r="C21" s="71"/>
      <c r="D21" s="96"/>
      <c r="E21" s="96"/>
      <c r="F21" s="96"/>
      <c r="G21" s="96"/>
      <c r="H21" s="96"/>
      <c r="I21" s="96"/>
      <c r="J21" s="96"/>
      <c r="K21" s="64"/>
      <c r="L21" s="64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38.25" customHeight="1">
      <c r="A22" s="106" t="s">
        <v>111</v>
      </c>
      <c r="B22" s="107" t="s">
        <v>112</v>
      </c>
      <c r="C22" s="108" t="s">
        <v>113</v>
      </c>
      <c r="D22" s="109"/>
      <c r="E22" s="109"/>
      <c r="F22" s="109"/>
      <c r="G22" s="109"/>
      <c r="H22" s="109"/>
      <c r="I22" s="109"/>
      <c r="J22" s="109"/>
      <c r="K22" s="75"/>
      <c r="L22" s="75"/>
      <c r="M22" s="22"/>
      <c r="N22" s="22"/>
      <c r="O22" s="22"/>
      <c r="P22" s="22"/>
      <c r="Q22" s="22"/>
      <c r="R22" s="22"/>
      <c r="S22" s="22"/>
      <c r="T22" s="22"/>
      <c r="U22" s="2"/>
      <c r="V22" s="2"/>
      <c r="W22" s="2"/>
      <c r="X22" s="2"/>
      <c r="Y22" s="2"/>
      <c r="Z22" s="2"/>
    </row>
    <row r="23" spans="1:26" ht="16.5" customHeight="1">
      <c r="A23" s="110" t="s">
        <v>114</v>
      </c>
      <c r="B23" s="111">
        <v>0</v>
      </c>
      <c r="C23" s="111">
        <v>88069970.079999983</v>
      </c>
      <c r="D23" s="88"/>
      <c r="E23" s="88"/>
      <c r="F23" s="88"/>
      <c r="G23" s="88"/>
      <c r="H23" s="88"/>
      <c r="I23" s="88"/>
      <c r="J23" s="88"/>
      <c r="K23" s="64"/>
      <c r="L23" s="64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2.75" customHeight="1">
      <c r="A24" s="46" t="s">
        <v>42</v>
      </c>
      <c r="B24" s="76"/>
      <c r="C24" s="77"/>
      <c r="D24" s="112"/>
      <c r="E24" s="76"/>
      <c r="F24" s="76"/>
      <c r="G24" s="76"/>
      <c r="H24" s="76"/>
      <c r="I24" s="76"/>
      <c r="J24" s="76"/>
      <c r="K24" s="64"/>
      <c r="L24" s="64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0.5" customHeight="1">
      <c r="A25" s="46" t="s">
        <v>43</v>
      </c>
      <c r="B25" s="2"/>
      <c r="C25" s="78"/>
      <c r="D25" s="2"/>
      <c r="E25" s="2"/>
      <c r="F25" s="2"/>
      <c r="G25" s="2"/>
      <c r="H25" s="2"/>
      <c r="I25" s="2"/>
      <c r="J25" s="2"/>
      <c r="K25" s="64"/>
      <c r="L25" s="64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2.75" customHeight="1">
      <c r="A26" s="46" t="s">
        <v>44</v>
      </c>
      <c r="B26" s="64"/>
      <c r="C26" s="79"/>
      <c r="D26" s="64"/>
      <c r="E26" s="64"/>
      <c r="F26" s="64"/>
      <c r="G26" s="64"/>
      <c r="H26" s="64"/>
      <c r="I26" s="64"/>
      <c r="J26" s="64"/>
      <c r="K26" s="64"/>
      <c r="L26" s="64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2.75" customHeight="1">
      <c r="A27" s="46" t="s">
        <v>45</v>
      </c>
      <c r="B27" s="1"/>
      <c r="C27" s="4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2.75" customHeight="1">
      <c r="A28" s="46" t="s">
        <v>46</v>
      </c>
      <c r="B28" s="1"/>
      <c r="C28" s="4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2.75" customHeight="1">
      <c r="A29" s="61" t="s">
        <v>64</v>
      </c>
      <c r="B29" s="1" t="s">
        <v>66</v>
      </c>
      <c r="C29" s="78"/>
      <c r="D29" s="1"/>
      <c r="E29" s="1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2.75" customHeight="1">
      <c r="A30" s="61" t="s">
        <v>67</v>
      </c>
      <c r="B30" s="1" t="s">
        <v>69</v>
      </c>
      <c r="C30" s="78"/>
      <c r="D30" s="1"/>
      <c r="E30" s="1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2.75" customHeight="1">
      <c r="A31" s="61"/>
      <c r="B31" s="1" t="s">
        <v>70</v>
      </c>
      <c r="C31" s="78"/>
      <c r="D31" s="1"/>
      <c r="E31" s="1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2.75" customHeight="1">
      <c r="A32" s="61" t="s">
        <v>65</v>
      </c>
      <c r="B32" s="1"/>
      <c r="C32" s="4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2.75" customHeight="1">
      <c r="A33" s="58" t="s">
        <v>68</v>
      </c>
      <c r="B33" s="59"/>
      <c r="C33" s="6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6:C6"/>
    <mergeCell ref="A7:C7"/>
    <mergeCell ref="A1:C1"/>
    <mergeCell ref="A2:C2"/>
    <mergeCell ref="A3:C3"/>
    <mergeCell ref="A4:C4"/>
    <mergeCell ref="A5:C5"/>
    <mergeCell ref="A8:C8"/>
    <mergeCell ref="B10:C10"/>
    <mergeCell ref="B12:C12"/>
    <mergeCell ref="B13:C13"/>
    <mergeCell ref="B15:C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01 - Despesa com Pessoal</vt:lpstr>
      <vt:lpstr>Anexo 05 - Disp. de Caixa e RP</vt:lpstr>
      <vt:lpstr>Anexo 06 - Dem. Simplificado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Santos</dc:creator>
  <cp:lastModifiedBy>Juliano</cp:lastModifiedBy>
  <dcterms:created xsi:type="dcterms:W3CDTF">2020-09-15T16:01:53Z</dcterms:created>
  <dcterms:modified xsi:type="dcterms:W3CDTF">2020-12-21T10:44:55Z</dcterms:modified>
</cp:coreProperties>
</file>