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.LAPTOP-P32GNEQ7\Documents\TCEPE\Relatórios de Gestão Fiscal\2020\"/>
    </mc:Choice>
  </mc:AlternateContent>
  <bookViews>
    <workbookView xWindow="0" yWindow="0" windowWidth="23040" windowHeight="9192"/>
  </bookViews>
  <sheets>
    <sheet name="Anexo I RGF C AP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C13" i="1" s="1"/>
  <c r="D13" i="1" s="1"/>
  <c r="E13" i="1" s="1"/>
  <c r="F13" i="1" s="1"/>
  <c r="G13" i="1" s="1"/>
  <c r="H13" i="1" s="1"/>
  <c r="I13" i="1" s="1"/>
  <c r="J13" i="1" s="1"/>
  <c r="K13" i="1" s="1"/>
  <c r="L13" i="1" s="1"/>
  <c r="M13" i="1" s="1"/>
</calcChain>
</file>

<file path=xl/sharedStrings.xml><?xml version="1.0" encoding="utf-8"?>
<sst xmlns="http://schemas.openxmlformats.org/spreadsheetml/2006/main" count="60" uniqueCount="60">
  <si>
    <t>RGF - ANEXO I (LRF, Art.55, Inciso I, Alínea"a")</t>
  </si>
  <si>
    <t>DESPESA COM PESSOAL</t>
  </si>
  <si>
    <t>DESPESAS EXECUTADAS</t>
  </si>
  <si>
    <t>(Últimos 12 Meses)</t>
  </si>
  <si>
    <t>LIQUIDADAS</t>
  </si>
  <si>
    <t>Inscritas em restos a pagar não processados (b)</t>
  </si>
  <si>
    <t>TOTAL  (Últimos 12 meses)          (a)</t>
  </si>
  <si>
    <t xml:space="preserve">  DESPESA BRUTA COM PESSOAL(I)</t>
  </si>
  <si>
    <t xml:space="preserve">    Pessoal Ativo</t>
  </si>
  <si>
    <t xml:space="preserve">      Vencimentos, Vantagens e Outras Despesas Variáveis</t>
  </si>
  <si>
    <t xml:space="preserve">      Obrigações Patronais</t>
  </si>
  <si>
    <t xml:space="preserve">      Benefícios Previdenciários</t>
  </si>
  <si>
    <t xml:space="preserve">    Pessoal Inativo e Pensionistas</t>
  </si>
  <si>
    <t xml:space="preserve">      Aposentadorias, Reserva e Reformas</t>
  </si>
  <si>
    <t xml:space="preserve">      Pensões</t>
  </si>
  <si>
    <t xml:space="preserve">      Outros Benefícios Previdenciários</t>
  </si>
  <si>
    <t xml:space="preserve">    Outras despesas de pessoal decorrentes de contratos de terceirização(§ 1º do art. 18 da LRF)</t>
  </si>
  <si>
    <t xml:space="preserve">  DESPESAS NÃO COMPUTADAS (§ 1º do art. 19 da LRF)(II)</t>
  </si>
  <si>
    <t xml:space="preserve">     Indenizações por Demissão e Incentivos à Demissão Voluntária</t>
  </si>
  <si>
    <t xml:space="preserve">     Decorrentes de Decisão Judicial de Período Anterior ao da Apuração</t>
  </si>
  <si>
    <t xml:space="preserve">     Despesas de Exercícios Anteriores de período Anterior ao da Apuração</t>
  </si>
  <si>
    <t xml:space="preserve">     Inativos e Pensionistas com Recursos Vinculados</t>
  </si>
  <si>
    <t xml:space="preserve">  DESPESA LÍQUIDA COM PESSOAL(III)=(I-II)</t>
  </si>
  <si>
    <t>APURAÇÃO DO CUMPRIMENTO DO LIMITE LEGAL</t>
  </si>
  <si>
    <t>VALOR</t>
  </si>
  <si>
    <t xml:space="preserve">% sobre a RCL Ajustada </t>
  </si>
  <si>
    <t>RECEITA CORRENTE LÍQUIDA - RCL (IV)</t>
  </si>
  <si>
    <t>(-) Transferências Obrigatórias da União Relativas às Emendas Individuais(V) (§13º, art. 166 da CF)</t>
  </si>
  <si>
    <t>= RECEITA CORRENTE LÍQUIDA AJUSTADA (VI)</t>
  </si>
  <si>
    <t>DESPESA TOTAL COM PESSOAL - DTP (VII)=(III a + III b)</t>
  </si>
  <si>
    <t>LIMITE MÁXIMO (VIII) (Incisos I,II,III, Artigo 20 da LRF)</t>
  </si>
  <si>
    <t>LIMITE PRUDENCIAL (IX) (0,95xVI) (Parágrafo Único, Artigo 22 da LRF)</t>
  </si>
  <si>
    <t>LIMITE ALERTA (X) (0,90xVI) (Inciso II do § 1º do Artigo 59 da LRF)</t>
  </si>
  <si>
    <t>NOTAS EXPLICATIVAS:</t>
  </si>
  <si>
    <r>
      <rPr>
        <b/>
        <sz val="10"/>
        <rFont val="Arial"/>
      </rPr>
      <t>Nota 1</t>
    </r>
    <r>
      <rPr>
        <sz val="10"/>
        <color rgb="FF000000"/>
        <rFont val="Arial"/>
      </rPr>
      <t>: O TCE-PE e demais Órgãos integrantes da Administração Pública Estadual, utilizam o sistema E-Fisco, cuja administração, manutenção e supervisão são operacionalizados pelo Poder Executivo do Estado de Pernambuco.</t>
    </r>
  </si>
  <si>
    <r>
      <rPr>
        <b/>
        <sz val="10"/>
        <rFont val="Arial"/>
      </rPr>
      <t>Nota 2:</t>
    </r>
    <r>
      <rPr>
        <sz val="10"/>
        <color rgb="FF000000"/>
        <rFont val="Arial"/>
      </rPr>
      <t xml:space="preserve"> As despesas com servidores inativos e pensionistas vinculados aos órgãos filiados ao Regime de Previdência Social dos Servidores do Estado de Pernambuco, são pagas pelo Fundo Financeiro de Aposentadorias e Pensões dos Servidores do Estado de Pernambuco - FUNAFIN.</t>
    </r>
  </si>
  <si>
    <r>
      <rPr>
        <b/>
        <sz val="10"/>
        <rFont val="Arial"/>
      </rPr>
      <t>Nota 3:</t>
    </r>
    <r>
      <rPr>
        <sz val="10"/>
        <color rgb="FF000000"/>
        <rFont val="Arial"/>
      </rPr>
      <t xml:space="preserve"> O reembolso da Contribuição Previdenciária Patronal do FUNAFIN é objeto de convênios para ressarcimento dos valores dos salários e contribuições previdenciárias patronais do FUNAFIN dos servidores efetivos pertencentes aos quadros do TCE-PE, que estão à disposição do Governo do Estado de Pernambuco e do Município do Recife (CONVENENTES).</t>
    </r>
  </si>
  <si>
    <t>Nesta publicação, o reembolso da Contribuição Previdenciária Patronal do FUNAFIN, do período de maio/2019 a abril/2020, no valor de R$ 1.757.660,88 (equivalente a 0,55% da despesa líquida com pessoal), embora registrado no E-Fisco na conta patrimoniais 4.9.9.9.1.03.02, não produziu efeitos na respectiva execução orçamentária.</t>
  </si>
  <si>
    <t>O efeito do valor em relação ao comentário supracitado, resultou em aumento indevido do valor da despesa líquida com pessoal dos últimos 12(doze) meses, e para evitá-lo, o TCE-PE realizou o respectivo ajuste para fins de publicação.</t>
  </si>
  <si>
    <r>
      <rPr>
        <b/>
        <sz val="10"/>
        <rFont val="Arial"/>
      </rPr>
      <t>Nota 4:</t>
    </r>
    <r>
      <rPr>
        <sz val="10"/>
        <color rgb="FF000000"/>
        <rFont val="Arial"/>
      </rPr>
      <t xml:space="preserve"> Conforme entendimento do TCE-PE, por meio do Acórdão TCE-PE 355/18, combinado com o Acórdão TCE-PE 42/20 não foram considerados, no cômputo da despesa com pessoal ativo, os valores pagos pela Administração a título de Abono de Permanência em serviço (período maio/19 a dezembro/19 - R$ 2.855.154,21) e do Terço Constitucional de Férias (período maio/19 a abril/20 - R$ 6.242.496,10), que possuem natureza indenizatória. </t>
    </r>
  </si>
  <si>
    <t>DIRCEU RODOLFO DE MELO JÚNIOR</t>
  </si>
  <si>
    <t>EDGAR TÁVORA DE SOUSA</t>
  </si>
  <si>
    <t>ANDRÉ RICARDO BATISTA DE BARROS E SILVA</t>
  </si>
  <si>
    <t>Presidente do TCE/PE</t>
  </si>
  <si>
    <t>Diretor de Gestão e Governança</t>
  </si>
  <si>
    <t>Diretor de Contabilidade Finanças</t>
  </si>
  <si>
    <t>Contador CRC/PE 016.082/O</t>
  </si>
  <si>
    <t>PUBLICADO NO DIÁRIO ELETRÔNICO DO TCEPE NO DIA 28/05/2020.</t>
  </si>
  <si>
    <t>FONTE: SISTEMA E-FISCO 2019/2020 - DADOS DEFINITIVOS</t>
  </si>
  <si>
    <t>UNIDADE RESPONSÁVEL: DCF/GEAC</t>
  </si>
  <si>
    <t>DATA DA EMISSÃO: 27/05/2020</t>
  </si>
  <si>
    <t>HORA DA EMISSÃO: 10h05min30</t>
  </si>
  <si>
    <t>ESTADO DE PERNAMBUCO</t>
  </si>
  <si>
    <t>PODER LEGISLATIVO</t>
  </si>
  <si>
    <t>TRIBUNAL DE CONTAS DO ESTADO DE PERNAMBUCO</t>
  </si>
  <si>
    <t xml:space="preserve">RELATÓRIO DE GESTÃO FISCAL </t>
  </si>
  <si>
    <t>DEMONSTRATIVO DA DESPESA COM PESSOAL</t>
  </si>
  <si>
    <t>ORÇAMENTOS FISCAIS E DA SEGURIDADE SOCIAL</t>
  </si>
  <si>
    <t>1º Quadrimestre de 2020</t>
  </si>
  <si>
    <t>Período: maio/2019 a abril/2020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</si>
</sst>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R$&quot;\ #,##0.00;[Red]\-&quot;R$&quot;\ #,##0.00"/>
    <numFmt numFmtId="43" formatCode="_-* #,##0.00_-;\-* #,##0.00_-;_-* &quot;-&quot;??_-;_-@_-"/>
    <numFmt numFmtId="164" formatCode="0.0000"/>
    <numFmt numFmtId="165" formatCode="_-* #,##0.00_-;\-* #,##0.00_-;_-* &quot;-&quot;??_-;_-@"/>
    <numFmt numFmtId="166" formatCode="#,##0.00_ ;\-#,##0.00\ "/>
  </numFmts>
  <fonts count="16">
    <font>
      <sz val="10"/>
      <color rgb="FF000000"/>
      <name val="Arial"/>
    </font>
    <font>
      <sz val="11"/>
      <color theme="1"/>
      <name val="Calibri"/>
      <family val="2"/>
      <scheme val="minor"/>
    </font>
    <font>
      <sz val="8"/>
      <color rgb="FF000000"/>
      <name val="Arial"/>
    </font>
    <font>
      <sz val="10"/>
      <name val="Arial"/>
    </font>
    <font>
      <sz val="9"/>
      <name val="Arial"/>
    </font>
    <font>
      <b/>
      <sz val="8"/>
      <color rgb="FF000000"/>
      <name val="Arial"/>
    </font>
    <font>
      <sz val="9"/>
      <color rgb="FF000000"/>
      <name val="Arial"/>
    </font>
    <font>
      <b/>
      <sz val="14"/>
      <color rgb="FFFF0000"/>
      <name val="Calibri"/>
    </font>
    <font>
      <sz val="8"/>
      <name val="Calibri"/>
    </font>
    <font>
      <sz val="11"/>
      <name val="Calibri"/>
    </font>
    <font>
      <b/>
      <sz val="11"/>
      <name val="Calibri"/>
    </font>
    <font>
      <b/>
      <sz val="9"/>
      <name val="Arial"/>
    </font>
    <font>
      <b/>
      <sz val="10"/>
      <name val="Arial"/>
    </font>
    <font>
      <b/>
      <sz val="8"/>
      <name val="Calibri"/>
    </font>
    <font>
      <b/>
      <sz val="8"/>
      <name val="Arial"/>
    </font>
    <font>
      <b/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4" fillId="0" borderId="0" xfId="0" applyFont="1"/>
    <xf numFmtId="0" fontId="0" fillId="0" borderId="0" xfId="0" applyFont="1" applyAlignment="1"/>
    <xf numFmtId="0" fontId="6" fillId="2" borderId="0" xfId="0" applyFont="1" applyFill="1"/>
    <xf numFmtId="0" fontId="7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vertical="top"/>
    </xf>
    <xf numFmtId="0" fontId="8" fillId="2" borderId="1" xfId="0" applyFont="1" applyFill="1" applyBorder="1" applyAlignment="1"/>
    <xf numFmtId="8" fontId="2" fillId="2" borderId="1" xfId="0" applyNumberFormat="1" applyFont="1" applyFill="1" applyBorder="1" applyAlignment="1">
      <alignment horizontal="right" vertical="top" wrapText="1"/>
    </xf>
    <xf numFmtId="0" fontId="9" fillId="2" borderId="0" xfId="0" applyFont="1" applyFill="1" applyBorder="1" applyAlignment="1"/>
    <xf numFmtId="17" fontId="5" fillId="3" borderId="3" xfId="0" applyNumberFormat="1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10" fillId="2" borderId="0" xfId="0" applyFont="1" applyFill="1" applyBorder="1" applyAlignment="1"/>
    <xf numFmtId="0" fontId="11" fillId="0" borderId="0" xfId="0" applyFont="1"/>
    <xf numFmtId="0" fontId="4" fillId="0" borderId="0" xfId="0" applyFont="1" applyAlignment="1"/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 applyAlignment="1"/>
    <xf numFmtId="0" fontId="5" fillId="3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wrapText="1"/>
    </xf>
    <xf numFmtId="164" fontId="8" fillId="2" borderId="0" xfId="0" applyNumberFormat="1" applyFont="1" applyFill="1" applyBorder="1" applyAlignment="1">
      <alignment vertical="top"/>
    </xf>
    <xf numFmtId="4" fontId="2" fillId="0" borderId="1" xfId="0" applyNumberFormat="1" applyFont="1" applyBorder="1" applyAlignment="1">
      <alignment horizontal="right" vertical="top"/>
    </xf>
    <xf numFmtId="164" fontId="8" fillId="0" borderId="8" xfId="0" applyNumberFormat="1" applyFont="1" applyBorder="1" applyAlignment="1">
      <alignment horizontal="center" vertical="top"/>
    </xf>
    <xf numFmtId="165" fontId="8" fillId="2" borderId="0" xfId="0" applyNumberFormat="1" applyFont="1" applyFill="1" applyBorder="1" applyAlignment="1"/>
    <xf numFmtId="4" fontId="8" fillId="2" borderId="0" xfId="0" applyNumberFormat="1" applyFont="1" applyFill="1" applyBorder="1" applyAlignment="1"/>
    <xf numFmtId="14" fontId="8" fillId="2" borderId="0" xfId="0" applyNumberFormat="1" applyFont="1" applyFill="1" applyBorder="1" applyAlignment="1">
      <alignment vertical="top"/>
    </xf>
    <xf numFmtId="4" fontId="5" fillId="3" borderId="1" xfId="0" applyNumberFormat="1" applyFont="1" applyFill="1" applyBorder="1" applyAlignment="1">
      <alignment horizontal="right" vertical="top"/>
    </xf>
    <xf numFmtId="164" fontId="13" fillId="3" borderId="8" xfId="0" applyNumberFormat="1" applyFont="1" applyFill="1" applyBorder="1" applyAlignment="1">
      <alignment horizontal="center" vertical="top"/>
    </xf>
    <xf numFmtId="0" fontId="4" fillId="0" borderId="2" xfId="0" applyFont="1" applyBorder="1"/>
    <xf numFmtId="3" fontId="3" fillId="0" borderId="0" xfId="0" applyNumberFormat="1" applyFont="1" applyAlignment="1"/>
    <xf numFmtId="166" fontId="5" fillId="0" borderId="7" xfId="1" applyNumberFormat="1" applyFont="1" applyBorder="1" applyAlignment="1">
      <alignment horizontal="right" vertical="top" wrapText="1"/>
    </xf>
    <xf numFmtId="166" fontId="5" fillId="0" borderId="7" xfId="1" applyNumberFormat="1" applyFont="1" applyBorder="1" applyAlignment="1">
      <alignment horizontal="right" vertical="top"/>
    </xf>
    <xf numFmtId="166" fontId="2" fillId="0" borderId="7" xfId="1" applyNumberFormat="1" applyFont="1" applyBorder="1" applyAlignment="1">
      <alignment horizontal="right" vertical="top"/>
    </xf>
    <xf numFmtId="166" fontId="5" fillId="3" borderId="9" xfId="1" applyNumberFormat="1" applyFont="1" applyFill="1" applyBorder="1" applyAlignment="1">
      <alignment horizontal="right" vertical="top"/>
    </xf>
    <xf numFmtId="0" fontId="2" fillId="2" borderId="15" xfId="0" applyFont="1" applyFill="1" applyBorder="1" applyAlignment="1">
      <alignment vertical="top" wrapText="1"/>
    </xf>
    <xf numFmtId="0" fontId="3" fillId="0" borderId="16" xfId="0" applyFont="1" applyBorder="1"/>
    <xf numFmtId="0" fontId="5" fillId="0" borderId="19" xfId="0" applyFont="1" applyBorder="1" applyAlignment="1"/>
    <xf numFmtId="166" fontId="5" fillId="0" borderId="14" xfId="1" applyNumberFormat="1" applyFont="1" applyBorder="1" applyAlignment="1">
      <alignment horizontal="right" vertical="top" wrapText="1"/>
    </xf>
    <xf numFmtId="166" fontId="5" fillId="0" borderId="14" xfId="1" applyNumberFormat="1" applyFont="1" applyBorder="1" applyAlignment="1">
      <alignment horizontal="right" vertical="top"/>
    </xf>
    <xf numFmtId="0" fontId="2" fillId="0" borderId="19" xfId="0" applyFont="1" applyBorder="1" applyAlignment="1"/>
    <xf numFmtId="166" fontId="2" fillId="0" borderId="14" xfId="1" applyNumberFormat="1" applyFont="1" applyBorder="1" applyAlignment="1">
      <alignment horizontal="right" vertical="top"/>
    </xf>
    <xf numFmtId="0" fontId="2" fillId="0" borderId="19" xfId="0" applyFont="1" applyBorder="1"/>
    <xf numFmtId="166" fontId="2" fillId="0" borderId="14" xfId="1" applyNumberFormat="1" applyFont="1" applyBorder="1" applyAlignment="1">
      <alignment horizontal="right"/>
    </xf>
    <xf numFmtId="0" fontId="5" fillId="3" borderId="21" xfId="0" applyFont="1" applyFill="1" applyBorder="1" applyAlignment="1">
      <alignment vertical="top"/>
    </xf>
    <xf numFmtId="166" fontId="5" fillId="3" borderId="22" xfId="1" applyNumberFormat="1" applyFont="1" applyFill="1" applyBorder="1" applyAlignment="1">
      <alignment horizontal="right" vertical="top"/>
    </xf>
    <xf numFmtId="0" fontId="8" fillId="2" borderId="13" xfId="0" applyFont="1" applyFill="1" applyBorder="1" applyAlignment="1">
      <alignment vertical="top"/>
    </xf>
    <xf numFmtId="0" fontId="8" fillId="2" borderId="14" xfId="0" applyFont="1" applyFill="1" applyBorder="1" applyAlignment="1"/>
    <xf numFmtId="0" fontId="12" fillId="3" borderId="21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2" fillId="0" borderId="20" xfId="0" applyFont="1" applyBorder="1" applyAlignment="1">
      <alignment vertical="top"/>
    </xf>
    <xf numFmtId="0" fontId="5" fillId="3" borderId="20" xfId="0" applyFont="1" applyFill="1" applyBorder="1" applyAlignment="1">
      <alignment vertical="top"/>
    </xf>
    <xf numFmtId="0" fontId="8" fillId="2" borderId="13" xfId="0" applyFont="1" applyFill="1" applyBorder="1" applyAlignment="1"/>
    <xf numFmtId="0" fontId="4" fillId="0" borderId="0" xfId="0" applyFont="1" applyBorder="1"/>
    <xf numFmtId="0" fontId="4" fillId="0" borderId="14" xfId="0" applyFont="1" applyBorder="1"/>
    <xf numFmtId="0" fontId="14" fillId="0" borderId="23" xfId="0" applyFont="1" applyBorder="1" applyAlignment="1"/>
    <xf numFmtId="0" fontId="4" fillId="0" borderId="18" xfId="0" applyFont="1" applyBorder="1"/>
    <xf numFmtId="0" fontId="4" fillId="0" borderId="13" xfId="0" applyFont="1" applyBorder="1" applyAlignment="1"/>
    <xf numFmtId="0" fontId="4" fillId="0" borderId="0" xfId="0" applyFont="1" applyBorder="1" applyAlignment="1"/>
    <xf numFmtId="0" fontId="4" fillId="0" borderId="24" xfId="0" applyFont="1" applyBorder="1"/>
    <xf numFmtId="0" fontId="4" fillId="0" borderId="25" xfId="0" applyFont="1" applyBorder="1"/>
    <xf numFmtId="0" fontId="4" fillId="0" borderId="25" xfId="0" applyFont="1" applyBorder="1" applyAlignment="1"/>
    <xf numFmtId="0" fontId="4" fillId="0" borderId="26" xfId="0" applyFont="1" applyBorder="1"/>
    <xf numFmtId="0" fontId="15" fillId="2" borderId="13" xfId="0" applyFont="1" applyFill="1" applyBorder="1" applyAlignment="1"/>
    <xf numFmtId="0" fontId="2" fillId="0" borderId="13" xfId="0" applyFont="1" applyBorder="1" applyAlignment="1">
      <alignment horizontal="left" wrapText="1"/>
    </xf>
    <xf numFmtId="0" fontId="0" fillId="0" borderId="0" xfId="0" applyFont="1" applyBorder="1" applyAlignment="1"/>
    <xf numFmtId="0" fontId="0" fillId="0" borderId="14" xfId="0" applyFont="1" applyBorder="1" applyAlignment="1"/>
    <xf numFmtId="0" fontId="3" fillId="0" borderId="14" xfId="0" applyFont="1" applyBorder="1"/>
    <xf numFmtId="0" fontId="2" fillId="0" borderId="15" xfId="0" applyFont="1" applyBorder="1" applyAlignment="1">
      <alignment horizontal="left" wrapText="1"/>
    </xf>
    <xf numFmtId="0" fontId="3" fillId="0" borderId="1" xfId="0" applyFont="1" applyBorder="1"/>
    <xf numFmtId="0" fontId="3" fillId="0" borderId="16" xfId="0" applyFont="1" applyBorder="1"/>
    <xf numFmtId="0" fontId="5" fillId="2" borderId="13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5" fillId="3" borderId="17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3" fillId="0" borderId="20" xfId="0" applyFont="1" applyBorder="1"/>
    <xf numFmtId="0" fontId="5" fillId="3" borderId="2" xfId="0" applyFont="1" applyFill="1" applyBorder="1" applyAlignment="1">
      <alignment horizontal="center"/>
    </xf>
    <xf numFmtId="0" fontId="3" fillId="0" borderId="2" xfId="0" applyFont="1" applyBorder="1"/>
    <xf numFmtId="0" fontId="3" fillId="0" borderId="18" xfId="0" applyFont="1" applyBorder="1"/>
    <xf numFmtId="0" fontId="5" fillId="3" borderId="1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5" fillId="3" borderId="14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GF%20Concilia&#231;&#227;o%20DCF%20x%20EFisco%201&#186;%20Quadrimestre%20d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ção 1º Qua"/>
      <sheetName val="Razão EFISCO"/>
      <sheetName val="EFISCO"/>
      <sheetName val="Anexo I RGF C AP"/>
      <sheetName val="Conciliação DCF X EFISCO c AP"/>
      <sheetName val="Ajuste com SEFAZ"/>
      <sheetName val="Anexo V RGF"/>
      <sheetName val="Entrada de dados Anexos V e VI"/>
      <sheetName val="Anexo VI RGF"/>
      <sheetName val="08 2019"/>
      <sheetName val="11 2019"/>
      <sheetName val="10 2019"/>
      <sheetName val="reembolso de convênios 2019"/>
      <sheetName val="Despesa Pessoal SEFAZ"/>
      <sheetName val="composição despesa com pessoal "/>
      <sheetName val="resumo folha por evento"/>
      <sheetName val="contas contábeis"/>
      <sheetName val="contas contábeis pessoal"/>
    </sheetNames>
    <sheetDataSet>
      <sheetData sheetId="0"/>
      <sheetData sheetId="1"/>
      <sheetData sheetId="2"/>
      <sheetData sheetId="3"/>
      <sheetData sheetId="4">
        <row r="95">
          <cell r="A95" t="str">
            <v>ESTADO DE PERNAMBUCO</v>
          </cell>
        </row>
        <row r="107">
          <cell r="B107">
            <v>43586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outlinePr summaryBelow="0" summaryRight="0"/>
    <pageSetUpPr fitToPage="1"/>
  </sheetPr>
  <dimension ref="A1:T904"/>
  <sheetViews>
    <sheetView showGridLines="0" tabSelected="1" topLeftCell="B4" workbookViewId="0">
      <selection activeCell="M34" sqref="M34"/>
    </sheetView>
  </sheetViews>
  <sheetFormatPr defaultColWidth="14.44140625" defaultRowHeight="15.75" customHeight="1"/>
  <cols>
    <col min="1" max="1" width="72.44140625" style="2" customWidth="1"/>
    <col min="2" max="2" width="13.88671875" style="2" customWidth="1"/>
    <col min="3" max="3" width="11.6640625" style="2" customWidth="1"/>
    <col min="4" max="5" width="11.44140625" style="2" customWidth="1"/>
    <col min="6" max="6" width="11.109375" style="2" customWidth="1"/>
    <col min="7" max="7" width="10.5546875" style="2" customWidth="1"/>
    <col min="8" max="8" width="11.109375" style="2" customWidth="1"/>
    <col min="9" max="9" width="13.109375" style="2" bestFit="1" customWidth="1"/>
    <col min="10" max="10" width="10.88671875" style="2" customWidth="1"/>
    <col min="11" max="11" width="11.109375" style="2" customWidth="1"/>
    <col min="12" max="12" width="10.5546875" style="2" customWidth="1"/>
    <col min="13" max="13" width="11.33203125" style="2" customWidth="1"/>
    <col min="14" max="14" width="11.5546875" style="2" customWidth="1"/>
    <col min="15" max="15" width="11.88671875" style="2" customWidth="1"/>
    <col min="16" max="16384" width="14.44140625" style="2"/>
  </cols>
  <sheetData>
    <row r="1" spans="1:20" ht="13.2">
      <c r="A1" s="81" t="s">
        <v>52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  <c r="P1" s="1"/>
      <c r="Q1" s="1"/>
      <c r="R1" s="1"/>
      <c r="S1" s="1"/>
      <c r="T1" s="1"/>
    </row>
    <row r="2" spans="1:20" ht="13.2">
      <c r="A2" s="69" t="s">
        <v>53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  <c r="P2" s="1"/>
      <c r="Q2" s="1"/>
      <c r="R2" s="1"/>
      <c r="S2" s="1"/>
      <c r="T2" s="1"/>
    </row>
    <row r="3" spans="1:20" ht="13.2">
      <c r="A3" s="68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7"/>
      <c r="P3" s="1"/>
      <c r="Q3" s="1"/>
      <c r="R3" s="1"/>
      <c r="S3" s="1"/>
      <c r="T3" s="1"/>
    </row>
    <row r="4" spans="1:20" ht="13.2">
      <c r="A4" s="68" t="s">
        <v>55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7"/>
      <c r="P4" s="3"/>
      <c r="Q4" s="3"/>
      <c r="R4" s="3"/>
      <c r="S4" s="3"/>
      <c r="T4" s="3"/>
    </row>
    <row r="5" spans="1:20" ht="13.2">
      <c r="A5" s="69" t="s">
        <v>56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5"/>
      <c r="P5" s="3"/>
      <c r="Q5" s="3"/>
      <c r="R5" s="3"/>
      <c r="S5" s="3"/>
      <c r="T5" s="3"/>
    </row>
    <row r="6" spans="1:20" ht="13.2">
      <c r="A6" s="69" t="s">
        <v>57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5"/>
      <c r="P6" s="3"/>
      <c r="Q6" s="3"/>
      <c r="R6" s="3"/>
      <c r="S6" s="3"/>
      <c r="T6" s="3"/>
    </row>
    <row r="7" spans="1:20" ht="13.2">
      <c r="A7" s="68" t="s">
        <v>58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7"/>
      <c r="P7" s="3"/>
      <c r="Q7" s="3"/>
      <c r="R7" s="3"/>
      <c r="S7" s="3"/>
      <c r="T7" s="3"/>
    </row>
    <row r="8" spans="1:20" ht="13.2">
      <c r="A8" s="69" t="s">
        <v>59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5"/>
      <c r="P8" s="1"/>
      <c r="Q8" s="1"/>
      <c r="R8" s="1"/>
      <c r="S8" s="1"/>
      <c r="T8" s="1"/>
    </row>
    <row r="9" spans="1:20" ht="18">
      <c r="A9" s="32" t="s">
        <v>0</v>
      </c>
      <c r="B9" s="4"/>
      <c r="C9" s="5"/>
      <c r="D9" s="5"/>
      <c r="E9" s="5"/>
      <c r="F9" s="6"/>
      <c r="G9" s="6"/>
      <c r="H9" s="6"/>
      <c r="I9" s="5"/>
      <c r="J9" s="5"/>
      <c r="K9" s="5"/>
      <c r="L9" s="5"/>
      <c r="M9" s="5"/>
      <c r="N9" s="7">
        <v>1</v>
      </c>
      <c r="O9" s="33"/>
      <c r="Q9" s="8"/>
      <c r="R9" s="1"/>
      <c r="S9" s="1"/>
      <c r="T9" s="1"/>
    </row>
    <row r="10" spans="1:20" ht="14.4">
      <c r="A10" s="70" t="s">
        <v>1</v>
      </c>
      <c r="B10" s="73" t="s">
        <v>2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5"/>
      <c r="P10" s="8"/>
      <c r="Q10" s="8"/>
      <c r="R10" s="1"/>
      <c r="S10" s="1"/>
      <c r="T10" s="1"/>
    </row>
    <row r="11" spans="1:20" ht="14.4">
      <c r="A11" s="71"/>
      <c r="B11" s="76" t="s">
        <v>3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7"/>
      <c r="P11" s="8"/>
      <c r="Q11" s="8"/>
      <c r="R11" s="1"/>
      <c r="S11" s="1"/>
      <c r="T11" s="1"/>
    </row>
    <row r="12" spans="1:20" ht="14.4">
      <c r="A12" s="71"/>
      <c r="B12" s="77" t="s">
        <v>4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9"/>
      <c r="O12" s="80" t="s">
        <v>5</v>
      </c>
      <c r="P12" s="8"/>
      <c r="Q12" s="8"/>
      <c r="R12" s="1"/>
      <c r="S12" s="1"/>
      <c r="T12" s="1"/>
    </row>
    <row r="13" spans="1:20" ht="42">
      <c r="A13" s="72"/>
      <c r="B13" s="9">
        <f>'[1]Conciliação DCF X EFISCO c AP'!B107</f>
        <v>43586</v>
      </c>
      <c r="C13" s="9">
        <f t="shared" ref="C13:M13" si="0">B13+31</f>
        <v>43617</v>
      </c>
      <c r="D13" s="9">
        <f t="shared" si="0"/>
        <v>43648</v>
      </c>
      <c r="E13" s="9">
        <f t="shared" si="0"/>
        <v>43679</v>
      </c>
      <c r="F13" s="9">
        <f t="shared" si="0"/>
        <v>43710</v>
      </c>
      <c r="G13" s="9">
        <f t="shared" si="0"/>
        <v>43741</v>
      </c>
      <c r="H13" s="9">
        <f t="shared" si="0"/>
        <v>43772</v>
      </c>
      <c r="I13" s="9">
        <f t="shared" si="0"/>
        <v>43803</v>
      </c>
      <c r="J13" s="9">
        <f t="shared" si="0"/>
        <v>43834</v>
      </c>
      <c r="K13" s="9">
        <f t="shared" si="0"/>
        <v>43865</v>
      </c>
      <c r="L13" s="9">
        <f t="shared" si="0"/>
        <v>43896</v>
      </c>
      <c r="M13" s="9">
        <f t="shared" si="0"/>
        <v>43927</v>
      </c>
      <c r="N13" s="10" t="s">
        <v>6</v>
      </c>
      <c r="O13" s="67"/>
      <c r="P13" s="8"/>
      <c r="Q13" s="8"/>
      <c r="R13" s="1"/>
      <c r="S13" s="1"/>
      <c r="T13" s="1"/>
    </row>
    <row r="14" spans="1:20" ht="14.4">
      <c r="A14" s="34" t="s">
        <v>7</v>
      </c>
      <c r="B14" s="28">
        <v>29584365.520000003</v>
      </c>
      <c r="C14" s="28">
        <v>33171573.750000004</v>
      </c>
      <c r="D14" s="28">
        <v>32959260.920000002</v>
      </c>
      <c r="E14" s="28">
        <v>32002719</v>
      </c>
      <c r="F14" s="28">
        <v>31547458.430000003</v>
      </c>
      <c r="G14" s="28">
        <v>31396537.710000008</v>
      </c>
      <c r="H14" s="28">
        <v>31320552.559999995</v>
      </c>
      <c r="I14" s="28">
        <v>61678840.489999995</v>
      </c>
      <c r="J14" s="28">
        <v>31435470.349999994</v>
      </c>
      <c r="K14" s="28">
        <v>31438702.5</v>
      </c>
      <c r="L14" s="28">
        <v>31441164.519999996</v>
      </c>
      <c r="M14" s="28">
        <v>31397791.919999994</v>
      </c>
      <c r="N14" s="28">
        <v>409374437.67000002</v>
      </c>
      <c r="O14" s="35">
        <v>0</v>
      </c>
      <c r="P14" s="8"/>
      <c r="Q14" s="8"/>
      <c r="R14" s="1"/>
      <c r="S14" s="1"/>
      <c r="T14" s="1"/>
    </row>
    <row r="15" spans="1:20" ht="14.4">
      <c r="A15" s="34" t="s">
        <v>8</v>
      </c>
      <c r="B15" s="29">
        <v>23251686.700000003</v>
      </c>
      <c r="C15" s="29">
        <v>26513866.340000004</v>
      </c>
      <c r="D15" s="29">
        <v>26447792.650000002</v>
      </c>
      <c r="E15" s="29">
        <v>25434420.829999998</v>
      </c>
      <c r="F15" s="29">
        <v>24984782.700000003</v>
      </c>
      <c r="G15" s="29">
        <v>24747353.180000007</v>
      </c>
      <c r="H15" s="29">
        <v>24678302.109999996</v>
      </c>
      <c r="I15" s="29">
        <v>46911079.149999999</v>
      </c>
      <c r="J15" s="29">
        <v>24004046.829999994</v>
      </c>
      <c r="K15" s="29">
        <v>24007278.989999998</v>
      </c>
      <c r="L15" s="29">
        <v>23992933.929999996</v>
      </c>
      <c r="M15" s="29">
        <v>23948091.829999994</v>
      </c>
      <c r="N15" s="29">
        <v>318921635.24000001</v>
      </c>
      <c r="O15" s="36">
        <v>0</v>
      </c>
      <c r="P15" s="11"/>
      <c r="Q15" s="11"/>
      <c r="R15" s="12"/>
      <c r="S15" s="12"/>
      <c r="T15" s="12"/>
    </row>
    <row r="16" spans="1:20" ht="14.4">
      <c r="A16" s="37" t="s">
        <v>9</v>
      </c>
      <c r="B16" s="30">
        <v>18348581.970000003</v>
      </c>
      <c r="C16" s="30">
        <v>20920117.490000002</v>
      </c>
      <c r="D16" s="30">
        <v>21200060.850000001</v>
      </c>
      <c r="E16" s="30">
        <v>20206856.5</v>
      </c>
      <c r="F16" s="30">
        <v>19749127.280000005</v>
      </c>
      <c r="G16" s="30">
        <v>19533690.930000007</v>
      </c>
      <c r="H16" s="30">
        <v>19476766.149999995</v>
      </c>
      <c r="I16" s="30">
        <v>37003649.399999999</v>
      </c>
      <c r="J16" s="30">
        <v>19007127.109999996</v>
      </c>
      <c r="K16" s="30">
        <v>19009584.559999999</v>
      </c>
      <c r="L16" s="30">
        <v>18996414.699999996</v>
      </c>
      <c r="M16" s="30">
        <v>18961417.529999994</v>
      </c>
      <c r="N16" s="30">
        <v>252413394.47</v>
      </c>
      <c r="O16" s="38">
        <v>0</v>
      </c>
      <c r="P16" s="8"/>
      <c r="Q16" s="8"/>
      <c r="R16" s="1"/>
      <c r="S16" s="1"/>
      <c r="T16" s="1"/>
    </row>
    <row r="17" spans="1:20" ht="14.4">
      <c r="A17" s="37" t="s">
        <v>10</v>
      </c>
      <c r="B17" s="30">
        <v>4903104.7300000004</v>
      </c>
      <c r="C17" s="30">
        <v>5593748.8499999996</v>
      </c>
      <c r="D17" s="30">
        <v>5247731.8</v>
      </c>
      <c r="E17" s="30">
        <v>5227564.33</v>
      </c>
      <c r="F17" s="30">
        <v>5235655.42</v>
      </c>
      <c r="G17" s="30">
        <v>5213662.25</v>
      </c>
      <c r="H17" s="30">
        <v>5201535.96</v>
      </c>
      <c r="I17" s="30">
        <v>9907429.75</v>
      </c>
      <c r="J17" s="30">
        <v>4996919.72</v>
      </c>
      <c r="K17" s="30">
        <v>4997694.43</v>
      </c>
      <c r="L17" s="30">
        <v>4996519.2300000004</v>
      </c>
      <c r="M17" s="30">
        <v>4986674.3</v>
      </c>
      <c r="N17" s="30">
        <v>66508240.769999996</v>
      </c>
      <c r="O17" s="38">
        <v>0</v>
      </c>
      <c r="P17" s="8"/>
      <c r="Q17" s="8"/>
      <c r="R17" s="1"/>
      <c r="S17" s="1"/>
      <c r="T17" s="1"/>
    </row>
    <row r="18" spans="1:20" ht="14.4">
      <c r="A18" s="37" t="s">
        <v>11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8">
        <v>0</v>
      </c>
      <c r="P18" s="8"/>
      <c r="Q18" s="8"/>
      <c r="R18" s="1"/>
      <c r="S18" s="1"/>
      <c r="T18" s="1"/>
    </row>
    <row r="19" spans="1:20" ht="14.4">
      <c r="A19" s="34" t="s">
        <v>12</v>
      </c>
      <c r="B19" s="29">
        <v>6332678.8200000003</v>
      </c>
      <c r="C19" s="29">
        <v>6657707.4100000001</v>
      </c>
      <c r="D19" s="29">
        <v>6511468.2700000005</v>
      </c>
      <c r="E19" s="29">
        <v>6568298.1699999999</v>
      </c>
      <c r="F19" s="29">
        <v>6562675.7300000004</v>
      </c>
      <c r="G19" s="29">
        <v>6649184.5299999993</v>
      </c>
      <c r="H19" s="29">
        <v>6642250.4500000002</v>
      </c>
      <c r="I19" s="29">
        <v>14767761.34</v>
      </c>
      <c r="J19" s="29">
        <v>7431423.5199999996</v>
      </c>
      <c r="K19" s="29">
        <v>7431423.5099999998</v>
      </c>
      <c r="L19" s="29">
        <v>7448230.5899999999</v>
      </c>
      <c r="M19" s="29">
        <v>7449700.0899999999</v>
      </c>
      <c r="N19" s="29">
        <v>90452802.430000007</v>
      </c>
      <c r="O19" s="36">
        <v>0</v>
      </c>
      <c r="P19" s="11"/>
      <c r="Q19" s="11"/>
      <c r="R19" s="12"/>
      <c r="S19" s="12"/>
      <c r="T19" s="12"/>
    </row>
    <row r="20" spans="1:20" ht="14.4">
      <c r="A20" s="37" t="s">
        <v>13</v>
      </c>
      <c r="B20" s="30">
        <v>5250785.3000000007</v>
      </c>
      <c r="C20" s="30">
        <v>5585187.4000000004</v>
      </c>
      <c r="D20" s="30">
        <v>5429640.2000000002</v>
      </c>
      <c r="E20" s="30">
        <v>5465102.4199999999</v>
      </c>
      <c r="F20" s="30">
        <v>5465102.4199999999</v>
      </c>
      <c r="G20" s="30">
        <v>5525353.8099999996</v>
      </c>
      <c r="H20" s="30">
        <v>5521522.71</v>
      </c>
      <c r="I20" s="30">
        <v>12565912.859999999</v>
      </c>
      <c r="J20" s="30">
        <v>6282956.4299999997</v>
      </c>
      <c r="K20" s="30">
        <v>6282956.4299999997</v>
      </c>
      <c r="L20" s="30">
        <v>6304173.6799999997</v>
      </c>
      <c r="M20" s="30">
        <v>6305643.1799999997</v>
      </c>
      <c r="N20" s="30">
        <v>75984336.840000004</v>
      </c>
      <c r="O20" s="38">
        <v>0</v>
      </c>
      <c r="P20" s="8"/>
      <c r="Q20" s="8"/>
      <c r="R20" s="1"/>
      <c r="S20" s="1"/>
      <c r="T20" s="1"/>
    </row>
    <row r="21" spans="1:20" ht="14.4">
      <c r="A21" s="37" t="s">
        <v>14</v>
      </c>
      <c r="B21" s="30">
        <v>1081893.52</v>
      </c>
      <c r="C21" s="30">
        <v>1072520.01</v>
      </c>
      <c r="D21" s="30">
        <v>1081828.07</v>
      </c>
      <c r="E21" s="30">
        <v>1103195.75</v>
      </c>
      <c r="F21" s="30">
        <v>1097573.31</v>
      </c>
      <c r="G21" s="30">
        <v>1123830.72</v>
      </c>
      <c r="H21" s="30">
        <v>1120727.74</v>
      </c>
      <c r="I21" s="30">
        <v>2201848.48</v>
      </c>
      <c r="J21" s="30">
        <v>1148467.0900000001</v>
      </c>
      <c r="K21" s="30">
        <v>1148467.08</v>
      </c>
      <c r="L21" s="30">
        <v>1144056.9099999999</v>
      </c>
      <c r="M21" s="30">
        <v>1144056.9099999999</v>
      </c>
      <c r="N21" s="30">
        <v>14468465.59</v>
      </c>
      <c r="O21" s="38">
        <v>0</v>
      </c>
      <c r="P21" s="8"/>
      <c r="Q21" s="8"/>
      <c r="R21" s="13"/>
      <c r="S21" s="1"/>
      <c r="T21" s="1"/>
    </row>
    <row r="22" spans="1:20" ht="14.4">
      <c r="A22" s="37" t="s">
        <v>15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8">
        <v>0</v>
      </c>
      <c r="P22" s="8"/>
      <c r="Q22" s="8"/>
      <c r="R22" s="13"/>
      <c r="S22" s="1"/>
      <c r="T22" s="1"/>
    </row>
    <row r="23" spans="1:20" ht="14.4">
      <c r="A23" s="37" t="s">
        <v>16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8">
        <v>0</v>
      </c>
      <c r="P23" s="8"/>
      <c r="Q23" s="8"/>
      <c r="R23" s="1"/>
      <c r="S23" s="1"/>
      <c r="T23" s="1"/>
    </row>
    <row r="24" spans="1:20" ht="14.4">
      <c r="A24" s="34" t="s">
        <v>17</v>
      </c>
      <c r="B24" s="29">
        <v>6332678.8200000003</v>
      </c>
      <c r="C24" s="29">
        <v>6657707.4100000001</v>
      </c>
      <c r="D24" s="29">
        <v>6523941.0900000008</v>
      </c>
      <c r="E24" s="29">
        <v>6568298.1699999999</v>
      </c>
      <c r="F24" s="29">
        <v>6576379.9400000004</v>
      </c>
      <c r="G24" s="29">
        <v>6650880.129999999</v>
      </c>
      <c r="H24" s="29">
        <v>6642408.2000000002</v>
      </c>
      <c r="I24" s="29">
        <v>14767761.34</v>
      </c>
      <c r="J24" s="29">
        <v>7431423.5199999996</v>
      </c>
      <c r="K24" s="29">
        <v>7431423.5099999998</v>
      </c>
      <c r="L24" s="29">
        <v>7448230.5899999999</v>
      </c>
      <c r="M24" s="29">
        <v>7449700.0899999999</v>
      </c>
      <c r="N24" s="29">
        <v>90480832.810000017</v>
      </c>
      <c r="O24" s="36">
        <v>0</v>
      </c>
      <c r="P24" s="8"/>
      <c r="Q24" s="8"/>
      <c r="R24" s="1"/>
      <c r="S24" s="1"/>
      <c r="T24" s="1"/>
    </row>
    <row r="25" spans="1:20" ht="14.4">
      <c r="A25" s="37" t="s">
        <v>18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8">
        <v>0</v>
      </c>
      <c r="P25" s="8"/>
      <c r="Q25" s="8"/>
      <c r="R25" s="1"/>
      <c r="S25" s="1"/>
      <c r="T25" s="1"/>
    </row>
    <row r="26" spans="1:20" ht="14.4">
      <c r="A26" s="37" t="s">
        <v>19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8">
        <v>0</v>
      </c>
      <c r="P26" s="8"/>
      <c r="Q26" s="8"/>
      <c r="R26" s="1"/>
      <c r="S26" s="1"/>
      <c r="T26" s="1"/>
    </row>
    <row r="27" spans="1:20" ht="14.4">
      <c r="A27" s="37" t="s">
        <v>20</v>
      </c>
      <c r="B27" s="30">
        <v>0</v>
      </c>
      <c r="C27" s="30">
        <v>0</v>
      </c>
      <c r="D27" s="30">
        <v>12472.82</v>
      </c>
      <c r="E27" s="30">
        <v>0</v>
      </c>
      <c r="F27" s="30">
        <v>13704.21</v>
      </c>
      <c r="G27" s="30">
        <v>1695.6</v>
      </c>
      <c r="H27" s="30">
        <v>157.75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28030.379999999997</v>
      </c>
      <c r="O27" s="38">
        <v>0</v>
      </c>
      <c r="P27" s="8"/>
      <c r="Q27" s="8"/>
      <c r="R27" s="1"/>
      <c r="S27" s="1"/>
      <c r="T27" s="1"/>
    </row>
    <row r="28" spans="1:20" ht="14.4">
      <c r="A28" s="39" t="s">
        <v>21</v>
      </c>
      <c r="B28" s="30">
        <v>6332678.8200000003</v>
      </c>
      <c r="C28" s="30">
        <v>6657707.4100000001</v>
      </c>
      <c r="D28" s="30">
        <v>6511468.2700000005</v>
      </c>
      <c r="E28" s="30">
        <v>6568298.1699999999</v>
      </c>
      <c r="F28" s="30">
        <v>6562675.7300000004</v>
      </c>
      <c r="G28" s="30">
        <v>6649184.5299999993</v>
      </c>
      <c r="H28" s="30">
        <v>6642250.4500000002</v>
      </c>
      <c r="I28" s="30">
        <v>14767761.34</v>
      </c>
      <c r="J28" s="30">
        <v>7431423.5199999996</v>
      </c>
      <c r="K28" s="30">
        <v>7431423.5099999998</v>
      </c>
      <c r="L28" s="30">
        <v>7448230.5899999999</v>
      </c>
      <c r="M28" s="30">
        <v>7449700.0899999999</v>
      </c>
      <c r="N28" s="30">
        <v>90452802.430000007</v>
      </c>
      <c r="O28" s="40">
        <v>0</v>
      </c>
      <c r="P28" s="8"/>
      <c r="Q28" s="8"/>
      <c r="R28" s="1"/>
      <c r="S28" s="1"/>
      <c r="T28" s="1"/>
    </row>
    <row r="29" spans="1:20" ht="14.4">
      <c r="A29" s="41" t="s">
        <v>22</v>
      </c>
      <c r="B29" s="31">
        <v>23251686.700000003</v>
      </c>
      <c r="C29" s="31">
        <v>26513866.340000004</v>
      </c>
      <c r="D29" s="31">
        <v>26435319.830000002</v>
      </c>
      <c r="E29" s="31">
        <v>25434420.829999998</v>
      </c>
      <c r="F29" s="31">
        <v>24971078.490000002</v>
      </c>
      <c r="G29" s="31">
        <v>24745657.580000009</v>
      </c>
      <c r="H29" s="31">
        <v>24678144.359999996</v>
      </c>
      <c r="I29" s="31">
        <v>46911079.149999991</v>
      </c>
      <c r="J29" s="31">
        <v>24004046.829999994</v>
      </c>
      <c r="K29" s="31">
        <v>24007278.990000002</v>
      </c>
      <c r="L29" s="31">
        <v>23992933.929999996</v>
      </c>
      <c r="M29" s="31">
        <v>23948091.829999994</v>
      </c>
      <c r="N29" s="31">
        <v>318893604.85999995</v>
      </c>
      <c r="O29" s="42">
        <v>0</v>
      </c>
      <c r="P29" s="8"/>
      <c r="Q29" s="8"/>
      <c r="R29" s="1"/>
      <c r="S29" s="1"/>
      <c r="T29" s="1"/>
    </row>
    <row r="30" spans="1:20" ht="14.4">
      <c r="A30" s="4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5"/>
      <c r="O30" s="44"/>
      <c r="P30" s="8"/>
      <c r="Q30" s="8"/>
      <c r="R30" s="1"/>
      <c r="S30" s="1"/>
      <c r="T30" s="1"/>
    </row>
    <row r="31" spans="1:20" ht="21.6">
      <c r="A31" s="45" t="s">
        <v>23</v>
      </c>
      <c r="B31" s="16" t="s">
        <v>24</v>
      </c>
      <c r="C31" s="17" t="s">
        <v>25</v>
      </c>
      <c r="D31" s="46"/>
      <c r="E31" s="18"/>
      <c r="F31" s="15"/>
      <c r="G31" s="15"/>
      <c r="H31" s="15"/>
      <c r="I31" s="15"/>
      <c r="J31" s="15"/>
      <c r="K31" s="15"/>
      <c r="L31" s="15"/>
      <c r="M31" s="15"/>
      <c r="N31" s="15"/>
      <c r="O31" s="44"/>
      <c r="P31" s="8"/>
      <c r="Q31" s="8"/>
      <c r="R31" s="1"/>
      <c r="S31" s="1"/>
      <c r="T31" s="1"/>
    </row>
    <row r="32" spans="1:20" ht="14.4">
      <c r="A32" s="47" t="s">
        <v>26</v>
      </c>
      <c r="B32" s="19">
        <v>25764295519.84</v>
      </c>
      <c r="C32" s="20"/>
      <c r="D32" s="46"/>
      <c r="E32" s="14"/>
      <c r="F32" s="21"/>
      <c r="G32" s="15"/>
      <c r="H32" s="15"/>
      <c r="I32" s="15"/>
      <c r="J32" s="15"/>
      <c r="K32" s="15"/>
      <c r="L32" s="22"/>
      <c r="M32" s="15"/>
      <c r="N32" s="22"/>
      <c r="O32" s="44"/>
      <c r="P32" s="8"/>
      <c r="Q32" s="8"/>
      <c r="R32" s="1"/>
      <c r="S32" s="1"/>
      <c r="T32" s="1"/>
    </row>
    <row r="33" spans="1:20" ht="14.4">
      <c r="A33" s="47" t="s">
        <v>27</v>
      </c>
      <c r="B33" s="19">
        <v>7507419</v>
      </c>
      <c r="C33" s="20"/>
      <c r="D33" s="46"/>
      <c r="E33" s="23"/>
      <c r="F33" s="21"/>
      <c r="G33" s="15"/>
      <c r="H33" s="15"/>
      <c r="I33" s="15"/>
      <c r="J33" s="15"/>
      <c r="K33" s="15"/>
      <c r="L33" s="15"/>
      <c r="M33" s="15"/>
      <c r="N33" s="15"/>
      <c r="O33" s="44"/>
      <c r="P33" s="8"/>
      <c r="Q33" s="8"/>
      <c r="R33" s="1"/>
      <c r="S33" s="1"/>
      <c r="T33" s="1"/>
    </row>
    <row r="34" spans="1:20" ht="14.4">
      <c r="A34" s="47" t="s">
        <v>28</v>
      </c>
      <c r="B34" s="19">
        <v>25756788100.84</v>
      </c>
      <c r="C34" s="20"/>
      <c r="D34" s="46"/>
      <c r="E34" s="23"/>
      <c r="F34" s="21"/>
      <c r="G34" s="21"/>
      <c r="H34" s="15"/>
      <c r="I34" s="15"/>
      <c r="J34" s="15"/>
      <c r="K34" s="15"/>
      <c r="L34" s="15"/>
      <c r="M34" s="15"/>
      <c r="N34" s="15"/>
      <c r="O34" s="44"/>
      <c r="P34" s="8"/>
      <c r="Q34" s="8"/>
      <c r="R34" s="1"/>
      <c r="S34" s="1"/>
      <c r="T34" s="1"/>
    </row>
    <row r="35" spans="1:20" ht="14.4">
      <c r="A35" s="48" t="s">
        <v>29</v>
      </c>
      <c r="B35" s="24">
        <v>318893604.85999995</v>
      </c>
      <c r="C35" s="25">
        <v>1.2380953852301173</v>
      </c>
      <c r="D35" s="46"/>
      <c r="E35" s="18"/>
      <c r="F35" s="21"/>
      <c r="G35" s="15"/>
      <c r="H35" s="15"/>
      <c r="I35" s="15"/>
      <c r="J35" s="15"/>
      <c r="K35" s="15"/>
      <c r="L35" s="15"/>
      <c r="M35" s="15"/>
      <c r="N35" s="15"/>
      <c r="O35" s="44"/>
      <c r="P35" s="8"/>
      <c r="Q35" s="8"/>
      <c r="R35" s="1"/>
      <c r="S35" s="1"/>
      <c r="T35" s="1"/>
    </row>
    <row r="36" spans="1:20" ht="14.4">
      <c r="A36" s="47" t="s">
        <v>30</v>
      </c>
      <c r="B36" s="19">
        <v>401805894.37</v>
      </c>
      <c r="C36" s="20">
        <v>1.56</v>
      </c>
      <c r="D36" s="46"/>
      <c r="E36" s="18"/>
      <c r="F36" s="21"/>
      <c r="G36" s="15"/>
      <c r="H36" s="15"/>
      <c r="I36" s="15"/>
      <c r="J36" s="15"/>
      <c r="K36" s="15"/>
      <c r="L36" s="15"/>
      <c r="M36" s="15"/>
      <c r="N36" s="15"/>
      <c r="O36" s="44"/>
      <c r="P36" s="8"/>
      <c r="Q36" s="8"/>
      <c r="R36" s="1"/>
      <c r="S36" s="1"/>
      <c r="T36" s="1"/>
    </row>
    <row r="37" spans="1:20" ht="14.4">
      <c r="A37" s="47" t="s">
        <v>31</v>
      </c>
      <c r="B37" s="19">
        <v>381715599.64999998</v>
      </c>
      <c r="C37" s="20">
        <v>1.482</v>
      </c>
      <c r="D37" s="46"/>
      <c r="E37" s="18"/>
      <c r="F37" s="21"/>
      <c r="G37" s="15"/>
      <c r="H37" s="15"/>
      <c r="I37" s="15"/>
      <c r="J37" s="15"/>
      <c r="K37" s="15"/>
      <c r="L37" s="15"/>
      <c r="M37" s="15"/>
      <c r="N37" s="15"/>
      <c r="O37" s="44"/>
      <c r="P37" s="8"/>
      <c r="Q37" s="8"/>
      <c r="R37" s="1"/>
      <c r="S37" s="1"/>
      <c r="T37" s="1"/>
    </row>
    <row r="38" spans="1:20" ht="14.4">
      <c r="A38" s="47" t="s">
        <v>32</v>
      </c>
      <c r="B38" s="19">
        <v>361625304.94</v>
      </c>
      <c r="C38" s="20">
        <v>1.4040000000000001</v>
      </c>
      <c r="D38" s="46"/>
      <c r="E38" s="18"/>
      <c r="F38" s="21"/>
      <c r="G38" s="15"/>
      <c r="H38" s="15"/>
      <c r="I38" s="15"/>
      <c r="J38" s="15"/>
      <c r="K38" s="15"/>
      <c r="L38" s="15"/>
      <c r="M38" s="15"/>
      <c r="N38" s="15"/>
      <c r="O38" s="44"/>
      <c r="P38" s="8"/>
      <c r="Q38" s="8"/>
      <c r="R38" s="1"/>
      <c r="S38" s="1"/>
      <c r="T38" s="1"/>
    </row>
    <row r="39" spans="1:20" ht="9" customHeight="1">
      <c r="A39" s="49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44"/>
      <c r="P39" s="8"/>
      <c r="Q39" s="8"/>
      <c r="R39" s="1"/>
      <c r="S39" s="1"/>
      <c r="T39" s="1"/>
    </row>
    <row r="40" spans="1:20" ht="10.5" customHeight="1">
      <c r="A40" s="60" t="s">
        <v>48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  <c r="O40" s="44"/>
      <c r="P40" s="8"/>
      <c r="Q40" s="8"/>
      <c r="R40" s="1"/>
      <c r="S40" s="1"/>
      <c r="T40" s="1"/>
    </row>
    <row r="41" spans="1:20" ht="11.25" customHeight="1">
      <c r="A41" s="60" t="s">
        <v>49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44"/>
      <c r="P41" s="8"/>
      <c r="Q41" s="8"/>
      <c r="R41" s="1"/>
      <c r="S41" s="1"/>
      <c r="T41" s="1"/>
    </row>
    <row r="42" spans="1:20" ht="9.75" customHeight="1">
      <c r="A42" s="60" t="s">
        <v>50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44"/>
      <c r="P42" s="8"/>
      <c r="Q42" s="8"/>
      <c r="R42" s="1"/>
      <c r="S42" s="1"/>
      <c r="T42" s="1"/>
    </row>
    <row r="43" spans="1:20" ht="12" customHeight="1">
      <c r="A43" s="60" t="s">
        <v>51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44"/>
      <c r="P43" s="8"/>
      <c r="Q43" s="8"/>
      <c r="R43" s="1"/>
      <c r="S43" s="1"/>
      <c r="T43" s="1"/>
    </row>
    <row r="44" spans="1:20" ht="10.5" customHeight="1">
      <c r="A44" s="60" t="s">
        <v>47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  <c r="P44" s="1"/>
      <c r="Q44" s="1"/>
      <c r="R44" s="1"/>
      <c r="S44" s="1"/>
      <c r="T44" s="1"/>
    </row>
    <row r="45" spans="1:20" ht="13.2">
      <c r="A45" s="52" t="s">
        <v>33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53"/>
      <c r="P45" s="1"/>
      <c r="Q45" s="1"/>
      <c r="R45" s="1"/>
      <c r="S45" s="1"/>
      <c r="T45" s="1"/>
    </row>
    <row r="46" spans="1:20" ht="13.2">
      <c r="A46" s="61" t="s">
        <v>34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4"/>
      <c r="P46" s="1"/>
      <c r="Q46" s="1"/>
      <c r="R46" s="1"/>
      <c r="S46" s="1"/>
      <c r="T46" s="1"/>
    </row>
    <row r="47" spans="1:20" ht="13.2">
      <c r="A47" s="61" t="s">
        <v>35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4"/>
      <c r="P47" s="1"/>
      <c r="Q47" s="1"/>
      <c r="R47" s="1"/>
      <c r="S47" s="1"/>
      <c r="T47" s="1"/>
    </row>
    <row r="48" spans="1:20" ht="13.2">
      <c r="A48" s="61" t="s">
        <v>36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4"/>
      <c r="P48" s="1"/>
      <c r="Q48" s="1"/>
      <c r="R48" s="1"/>
      <c r="S48" s="1"/>
      <c r="T48" s="1"/>
    </row>
    <row r="49" spans="1:20" ht="13.2">
      <c r="A49" s="61" t="s">
        <v>37</v>
      </c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4"/>
      <c r="P49" s="1"/>
      <c r="Q49" s="1"/>
      <c r="R49" s="1"/>
      <c r="S49" s="1"/>
      <c r="T49" s="1"/>
    </row>
    <row r="50" spans="1:20" ht="13.2">
      <c r="A50" s="61" t="s">
        <v>38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4"/>
      <c r="P50" s="1"/>
      <c r="Q50" s="1"/>
      <c r="R50" s="1"/>
      <c r="S50" s="1"/>
      <c r="T50" s="1"/>
    </row>
    <row r="51" spans="1:20" ht="13.2">
      <c r="A51" s="65" t="s">
        <v>39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7"/>
      <c r="P51" s="1"/>
      <c r="Q51" s="1"/>
      <c r="R51" s="1"/>
      <c r="S51" s="1"/>
      <c r="T51" s="1"/>
    </row>
    <row r="52" spans="1:20" ht="13.2">
      <c r="A52" s="61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3"/>
      <c r="P52" s="1"/>
      <c r="Q52" s="1"/>
      <c r="R52" s="1"/>
      <c r="S52" s="1"/>
      <c r="T52" s="1"/>
    </row>
    <row r="53" spans="1:20" ht="13.2">
      <c r="A53" s="54" t="s">
        <v>40</v>
      </c>
      <c r="B53" s="55" t="s">
        <v>41</v>
      </c>
      <c r="C53" s="50"/>
      <c r="D53" s="50"/>
      <c r="E53" s="50"/>
      <c r="F53" s="55" t="s">
        <v>42</v>
      </c>
      <c r="G53" s="50"/>
      <c r="H53" s="50"/>
      <c r="I53" s="50"/>
      <c r="J53" s="50"/>
      <c r="K53" s="50"/>
      <c r="L53" s="50"/>
      <c r="M53" s="50"/>
      <c r="N53" s="50"/>
      <c r="O53" s="51"/>
      <c r="P53" s="1"/>
      <c r="Q53" s="1"/>
      <c r="R53" s="1"/>
      <c r="S53" s="1"/>
      <c r="T53" s="1"/>
    </row>
    <row r="54" spans="1:20" ht="13.2">
      <c r="A54" s="54" t="s">
        <v>43</v>
      </c>
      <c r="B54" s="55" t="s">
        <v>44</v>
      </c>
      <c r="C54" s="50"/>
      <c r="D54" s="50"/>
      <c r="E54" s="50"/>
      <c r="F54" s="55" t="s">
        <v>45</v>
      </c>
      <c r="G54" s="50"/>
      <c r="H54" s="50"/>
      <c r="I54" s="50"/>
      <c r="J54" s="50"/>
      <c r="K54" s="50"/>
      <c r="L54" s="50"/>
      <c r="M54" s="50"/>
      <c r="N54" s="50"/>
      <c r="O54" s="51"/>
      <c r="P54" s="1"/>
      <c r="Q54" s="1"/>
      <c r="R54" s="1"/>
      <c r="S54" s="1"/>
      <c r="T54" s="1"/>
    </row>
    <row r="55" spans="1:20" ht="13.8" thickBot="1">
      <c r="A55" s="56"/>
      <c r="B55" s="57"/>
      <c r="C55" s="57"/>
      <c r="D55" s="57"/>
      <c r="E55" s="57"/>
      <c r="F55" s="58" t="s">
        <v>46</v>
      </c>
      <c r="G55" s="57"/>
      <c r="H55" s="57"/>
      <c r="I55" s="57"/>
      <c r="J55" s="57"/>
      <c r="K55" s="57"/>
      <c r="L55" s="57"/>
      <c r="M55" s="57"/>
      <c r="N55" s="57"/>
      <c r="O55" s="59"/>
      <c r="P55" s="1"/>
      <c r="Q55" s="1"/>
      <c r="R55" s="1"/>
      <c r="S55" s="1"/>
      <c r="T55" s="1"/>
    </row>
    <row r="56" spans="1:20" ht="13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3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3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3.2">
      <c r="A65" s="1"/>
      <c r="B65" s="27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3.2">
      <c r="A66" s="1"/>
      <c r="B66" s="13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</sheetData>
  <mergeCells count="20">
    <mergeCell ref="A6:O6"/>
    <mergeCell ref="A1:O1"/>
    <mergeCell ref="A2:O2"/>
    <mergeCell ref="A3:O3"/>
    <mergeCell ref="A4:O4"/>
    <mergeCell ref="A5:O5"/>
    <mergeCell ref="A7:O7"/>
    <mergeCell ref="A8:O8"/>
    <mergeCell ref="A10:A13"/>
    <mergeCell ref="B10:O10"/>
    <mergeCell ref="B11:O11"/>
    <mergeCell ref="B12:N12"/>
    <mergeCell ref="O12:O13"/>
    <mergeCell ref="A52:O52"/>
    <mergeCell ref="A46:O46"/>
    <mergeCell ref="A47:O47"/>
    <mergeCell ref="A48:O48"/>
    <mergeCell ref="A49:O49"/>
    <mergeCell ref="A50:O50"/>
    <mergeCell ref="A51:O51"/>
  </mergeCells>
  <printOptions horizontalCentered="1" gridLines="1"/>
  <pageMargins left="0.7" right="0.7" top="0.75" bottom="0.75" header="0" footer="0"/>
  <pageSetup paperSize="9" scale="43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RGF C 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Santos</dc:creator>
  <cp:lastModifiedBy>Carlos Alberto Santos</cp:lastModifiedBy>
  <cp:lastPrinted>2020-09-16T19:12:38Z</cp:lastPrinted>
  <dcterms:created xsi:type="dcterms:W3CDTF">2020-09-16T18:50:46Z</dcterms:created>
  <dcterms:modified xsi:type="dcterms:W3CDTF">2020-09-16T19:12:56Z</dcterms:modified>
</cp:coreProperties>
</file>